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fil" localSheetId="8">'[2]Титульный'!$F$15</definedName>
    <definedName name="fil">'Титульный'!$F$15</definedName>
    <definedName name="fil_flag">'Титульный'!$F$11</definedName>
    <definedName name="god" localSheetId="8">'[2]Титульный'!$F$9</definedName>
    <definedName name="god">'Титульный'!$F$9</definedName>
    <definedName name="inn" localSheetId="8">'[2]Титульный'!$F$17</definedName>
    <definedName name="inn">'Титульный'!$F$17</definedName>
    <definedName name="inn_zag">'Титульный'!$E$17</definedName>
    <definedName name="kind_of_activity" localSheetId="8">'[2]TEHSHEET'!$B$19:$B$25</definedName>
    <definedName name="kind_of_activity">'TEHSHEET'!$B$19:$B$22</definedName>
    <definedName name="kpp" localSheetId="8">'[2]Титульный'!$F$18</definedName>
    <definedName name="kpp">'Титульный'!$F$18</definedName>
    <definedName name="kpp_zag">'Титульный'!$E$18</definedName>
    <definedName name="LIST_MR_MO_OKTMO">'REESTR'!$A$2:$C$154</definedName>
    <definedName name="LIST_ORG_TBO">'REESTR_ORG'!$A$2:$H$31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'Титульный'!$G$23</definedName>
    <definedName name="MO_LIST_10">'REESTR'!$B$20:$B$26</definedName>
    <definedName name="MO_LIST_11">'REESTR'!$B$27:$B$32</definedName>
    <definedName name="MO_LIST_12">'REESTR'!$B$33:$B$38</definedName>
    <definedName name="MO_LIST_13">'REESTR'!$B$39:$B$43</definedName>
    <definedName name="MO_LIST_14">'REESTR'!$B$44</definedName>
    <definedName name="MO_LIST_15">'REESTR'!$B$45:$B$52</definedName>
    <definedName name="MO_LIST_16">'REESTR'!$B$53:$B$56</definedName>
    <definedName name="MO_LIST_17">'REESTR'!$B$57</definedName>
    <definedName name="MO_LIST_18">'REESTR'!$B$58:$B$59</definedName>
    <definedName name="MO_LIST_19">'REESTR'!$B$60</definedName>
    <definedName name="MO_LIST_2">'REESTR'!$B$2:$B$6</definedName>
    <definedName name="MO_LIST_20">'REESTR'!$B$61:$B$65</definedName>
    <definedName name="MO_LIST_21">'REESTR'!$B$66:$B$69</definedName>
    <definedName name="MO_LIST_22">'REESTR'!$B$70</definedName>
    <definedName name="MO_LIST_23">'REESTR'!$B$71:$B$77</definedName>
    <definedName name="MO_LIST_24">'REESTR'!$B$78:$B$83</definedName>
    <definedName name="MO_LIST_25">'REESTR'!$B$84:$B$94</definedName>
    <definedName name="MO_LIST_26">'REESTR'!$B$95</definedName>
    <definedName name="MO_LIST_27">'REESTR'!$B$96:$B$105</definedName>
    <definedName name="MO_LIST_28">'REESTR'!$B$106:$B$110</definedName>
    <definedName name="MO_LIST_29">'REESTR'!$B$111</definedName>
    <definedName name="MO_LIST_3">'REESTR'!$B$7</definedName>
    <definedName name="MO_LIST_30">'REESTR'!$B$112:$B$115</definedName>
    <definedName name="MO_LIST_31">'REESTR'!$B$116:$B$123</definedName>
    <definedName name="MO_LIST_32">'REESTR'!$B$124:$B$130</definedName>
    <definedName name="MO_LIST_33">'REESTR'!$B$131:$B$135</definedName>
    <definedName name="MO_LIST_34">'REESTR'!$B$136</definedName>
    <definedName name="MO_LIST_35">'REESTR'!$B$137:$B$139</definedName>
    <definedName name="MO_LIST_36">'REESTR'!$B$140:$B$147</definedName>
    <definedName name="MO_LIST_37">'REESTR'!$B$148:$B$152</definedName>
    <definedName name="MO_LIST_38">'REESTR'!$B$153</definedName>
    <definedName name="MO_LIST_39">'REESTR'!$B$154</definedName>
    <definedName name="MO_LIST_4">'REESTR'!$B$8</definedName>
    <definedName name="MO_LIST_5">'REESTR'!$B$9</definedName>
    <definedName name="MO_LIST_6">'REESTR'!$B$10</definedName>
    <definedName name="MO_LIST_7">'REESTR'!$B$11</definedName>
    <definedName name="MO_LIST_8">'REESTR'!$B$12</definedName>
    <definedName name="MO_LIST_9">'REESTR'!$B$13:$B$19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'REESTR'!$D$2:$D$39</definedName>
    <definedName name="mr_zag">'Титульный'!$E$22</definedName>
    <definedName name="oktmo" localSheetId="8">'[2]Титульный'!$G$24</definedName>
    <definedName name="oktmo">'Титульный'!$G$24</definedName>
    <definedName name="org" localSheetId="8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'Титульный'!$E$7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'Инструкция'!$P$2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<sst xmlns="http://schemas.openxmlformats.org/spreadsheetml/2006/main" count="1175" uniqueCount="737">
  <si>
    <t>05602406</t>
  </si>
  <si>
    <t>05705000</t>
  </si>
  <si>
    <t>05701000</t>
  </si>
  <si>
    <t>05720000</t>
  </si>
  <si>
    <t>05707000</t>
  </si>
  <si>
    <t>05607413</t>
  </si>
  <si>
    <t>05607422</t>
  </si>
  <si>
    <t>05607425</t>
  </si>
  <si>
    <t>05607428</t>
  </si>
  <si>
    <t>05607431</t>
  </si>
  <si>
    <t>Горнореченское сельское поселение</t>
  </si>
  <si>
    <t>05610155</t>
  </si>
  <si>
    <t>Зеркальненское сельское поселение</t>
  </si>
  <si>
    <t>05610402</t>
  </si>
  <si>
    <t>Рудненское сельское поселение</t>
  </si>
  <si>
    <t>05610157</t>
  </si>
  <si>
    <t>05610404</t>
  </si>
  <si>
    <t>Хрустальненское городское поселение</t>
  </si>
  <si>
    <t>05610160</t>
  </si>
  <si>
    <t>05612154</t>
  </si>
  <si>
    <t>05612413</t>
  </si>
  <si>
    <t>05612428</t>
  </si>
  <si>
    <t>05612434</t>
  </si>
  <si>
    <t>05614154</t>
  </si>
  <si>
    <t>05614420</t>
  </si>
  <si>
    <t>05614422</t>
  </si>
  <si>
    <t>05617402</t>
  </si>
  <si>
    <t>05620406</t>
  </si>
  <si>
    <t>05620425</t>
  </si>
  <si>
    <t>05620428</t>
  </si>
  <si>
    <t>05655500</t>
  </si>
  <si>
    <t>Липовецкое городское поселение</t>
  </si>
  <si>
    <t>05626407</t>
  </si>
  <si>
    <t>05628000</t>
  </si>
  <si>
    <t>Веселояровское сельское поселение</t>
  </si>
  <si>
    <t>05628402</t>
  </si>
  <si>
    <t>Тимофеевское сельское поселение</t>
  </si>
  <si>
    <t>05628416</t>
  </si>
  <si>
    <t>05630404</t>
  </si>
  <si>
    <t>05630406</t>
  </si>
  <si>
    <t>05632402</t>
  </si>
  <si>
    <t>05632410</t>
  </si>
  <si>
    <t>05634404</t>
  </si>
  <si>
    <t>05634416</t>
  </si>
  <si>
    <t>05634418</t>
  </si>
  <si>
    <t>05634420</t>
  </si>
  <si>
    <t>05634424</t>
  </si>
  <si>
    <t>05634422</t>
  </si>
  <si>
    <t>05600000</t>
  </si>
  <si>
    <t>05637419</t>
  </si>
  <si>
    <t>05637422</t>
  </si>
  <si>
    <t>05637424</t>
  </si>
  <si>
    <t>05637430</t>
  </si>
  <si>
    <t>05637434</t>
  </si>
  <si>
    <t>05640404</t>
  </si>
  <si>
    <t>05640413</t>
  </si>
  <si>
    <t>05640151</t>
  </si>
  <si>
    <t>05723000</t>
  </si>
  <si>
    <t>05646415</t>
  </si>
  <si>
    <t>05646418</t>
  </si>
  <si>
    <t>05648404</t>
  </si>
  <si>
    <t>05648153</t>
  </si>
  <si>
    <t>Славянское городское поселение</t>
  </si>
  <si>
    <t>05650402</t>
  </si>
  <si>
    <t>05650407</t>
  </si>
  <si>
    <t>05650422</t>
  </si>
  <si>
    <t>05653410</t>
  </si>
  <si>
    <t>05655000</t>
  </si>
  <si>
    <t>Чугуевский муниципальный район</t>
  </si>
  <si>
    <t>05659407</t>
  </si>
  <si>
    <t>05659416</t>
  </si>
  <si>
    <t>05706000</t>
  </si>
  <si>
    <t>05747000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</si>
  <si>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</si>
  <si>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</si>
  <si>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</si>
  <si>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</si>
  <si>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</si>
  <si>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</si>
  <si>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</si>
  <si>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</si>
  <si>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</si>
  <si>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</si>
  <si>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</si>
  <si>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</si>
  <si>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</si>
  <si>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</si>
  <si>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</si>
  <si>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</si>
  <si>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</si>
  <si>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</si>
  <si>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</si>
  <si>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</si>
  <si>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</si>
  <si>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</si>
  <si>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</si>
  <si>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</si>
  <si>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</si>
  <si>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</si>
  <si>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</si>
  <si>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</si>
  <si>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</si>
  <si>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</si>
  <si>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</si>
  <si>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</si>
  <si>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</si>
  <si>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</si>
  <si>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</si>
  <si>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</si>
  <si>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</si>
  <si>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</si>
  <si>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</si>
  <si>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Не указано значение!</t>
  </si>
  <si>
    <t>Ошибка</t>
  </si>
  <si>
    <t>Титульный!H9</t>
  </si>
  <si>
    <t>Устиновское сельское поселение</t>
  </si>
  <si>
    <t>05711000</t>
  </si>
  <si>
    <t>05714000</t>
  </si>
  <si>
    <t>05640000</t>
  </si>
  <si>
    <t>05650156</t>
  </si>
  <si>
    <t>05653000</t>
  </si>
  <si>
    <t>по тоннажу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</si>
  <si>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</si>
  <si>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</si>
  <si>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</si>
  <si>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</si>
  <si>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</si>
  <si>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</si>
  <si>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</si>
  <si>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</si>
  <si>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Лучкинское сельское поселение</t>
  </si>
  <si>
    <t>Новодевицкое сельское поселение</t>
  </si>
  <si>
    <t>05650413</t>
  </si>
  <si>
    <t>Сиваковское сельское поселение</t>
  </si>
  <si>
    <t>05650425</t>
  </si>
  <si>
    <t>Ярославское городское поселение</t>
  </si>
  <si>
    <t>Дмитриевское сельское поселение</t>
  </si>
  <si>
    <t>Реттиховское городское поселение</t>
  </si>
  <si>
    <t>05653155</t>
  </si>
  <si>
    <t>Сибирцевское городское поселение</t>
  </si>
  <si>
    <t>05653158</t>
  </si>
  <si>
    <t>05653425</t>
  </si>
  <si>
    <t>Чугуевское сельское поселение</t>
  </si>
  <si>
    <t>05655437</t>
  </si>
  <si>
    <t>Новонежинское сельское поселение</t>
  </si>
  <si>
    <t>05657413</t>
  </si>
  <si>
    <t>Подъяпольское сельское поселение</t>
  </si>
  <si>
    <t>05657422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</si>
  <si>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</si>
  <si>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</si>
  <si>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</si>
  <si>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</si>
  <si>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</si>
  <si>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</si>
  <si>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</si>
  <si>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</si>
  <si>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</si>
  <si>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</si>
  <si>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05659000</t>
  </si>
  <si>
    <t>Новосысоевское  сельское поселение</t>
  </si>
  <si>
    <t>05659413</t>
  </si>
  <si>
    <t>Яковлевское сельское поселение</t>
  </si>
  <si>
    <t>05659422</t>
  </si>
  <si>
    <t>Пограничный муниципальный район</t>
  </si>
  <si>
    <t>Сергеевское сельское поселение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</si>
  <si>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</si>
  <si>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</si>
  <si>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</si>
  <si>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</si>
  <si>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</si>
  <si>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</si>
  <si>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</si>
  <si>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</si>
  <si>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</si>
  <si>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</si>
  <si>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</si>
  <si>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</si>
  <si>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</si>
  <si>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</si>
  <si>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</si>
  <si>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</si>
  <si>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</si>
  <si>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Ореховское сельское поселение</t>
  </si>
  <si>
    <t>Ракитненское сельское поселение</t>
  </si>
  <si>
    <t>Сальское сельское поселение</t>
  </si>
  <si>
    <t>05610000</t>
  </si>
  <si>
    <t>Кавалеровкое городское поселение</t>
  </si>
  <si>
    <t>05610151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</si>
  <si>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</si>
  <si>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</si>
  <si>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</si>
  <si>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</si>
  <si>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</si>
  <si>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Руновское сельское поселение</t>
  </si>
  <si>
    <t>Хвищанское сельское поселение</t>
  </si>
  <si>
    <t>Востокское городское поселение</t>
  </si>
  <si>
    <t>Лукъяновское сельское поселение</t>
  </si>
  <si>
    <t>Мельничное сельское поселение</t>
  </si>
  <si>
    <t>Новопокровское сельское поселение</t>
  </si>
  <si>
    <t>05614428</t>
  </si>
  <si>
    <t>Рощинское сельское поселение</t>
  </si>
  <si>
    <t>05614431</t>
  </si>
  <si>
    <t>Лазовский муниципальный район</t>
  </si>
  <si>
    <t>Беневское сельское поселение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</si>
  <si>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</si>
  <si>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</si>
  <si>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</si>
  <si>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</si>
  <si>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</si>
  <si>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</si>
  <si>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</si>
  <si>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</si>
  <si>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</si>
  <si>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</si>
  <si>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</si>
  <si>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</si>
  <si>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</si>
  <si>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</si>
  <si>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</si>
  <si>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</si>
  <si>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Новошахтинское городское поселение</t>
  </si>
  <si>
    <t>05620154</t>
  </si>
  <si>
    <t>Осиновское сельское поселение</t>
  </si>
  <si>
    <t>Сунятсенское сельское поселение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</si>
  <si>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</si>
  <si>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</si>
  <si>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</si>
  <si>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</si>
  <si>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</si>
  <si>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</si>
  <si>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</si>
  <si>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05626000</t>
  </si>
  <si>
    <t>05626402</t>
  </si>
  <si>
    <t>05626154</t>
  </si>
  <si>
    <t>Новогеоргиевское сельское поселение</t>
  </si>
  <si>
    <t>05626410</t>
  </si>
  <si>
    <t>Ольгинский муниципальный район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</si>
  <si>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</si>
  <si>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</si>
  <si>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</si>
  <si>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</si>
  <si>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</si>
  <si>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</si>
  <si>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</si>
  <si>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</si>
  <si>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</si>
  <si>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</si>
  <si>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</si>
  <si>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</si>
  <si>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</si>
  <si>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</si>
  <si>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</si>
  <si>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</si>
  <si>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</si>
  <si>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</si>
  <si>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</si>
  <si>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</si>
  <si>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Верхнеперевальское сельское поселение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</si>
  <si>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</si>
  <si>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</si>
  <si>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</si>
  <si>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</si>
  <si>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</si>
  <si>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</si>
  <si>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Лучегорское городское поселение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</si>
  <si>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</si>
  <si>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</si>
  <si>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</si>
  <si>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</si>
  <si>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</si>
  <si>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</si>
  <si>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</si>
  <si>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</si>
  <si>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</si>
  <si>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</si>
  <si>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</si>
  <si>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</si>
  <si>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</si>
  <si>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</si>
  <si>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</si>
  <si>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</si>
  <si>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</si>
  <si>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</si>
  <si>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</si>
  <si>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</si>
  <si>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</si>
  <si>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</si>
  <si>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</si>
  <si>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</si>
  <si>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</si>
  <si>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</si>
  <si>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</si>
  <si>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</si>
  <si>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</si>
  <si>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</si>
  <si>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</si>
  <si>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</si>
  <si>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</si>
  <si>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</si>
  <si>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</si>
  <si>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</si>
  <si>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</si>
  <si>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</si>
  <si>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</si>
  <si>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</si>
  <si>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</si>
  <si>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</si>
  <si>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</si>
  <si>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</si>
  <si>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</si>
  <si>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Кавалеровский муниципальный район</t>
  </si>
  <si>
    <t>05614000</t>
  </si>
  <si>
    <t>Новосысоевское сельское поселение</t>
  </si>
  <si>
    <t>Галенкинское сельское поселение</t>
  </si>
  <si>
    <t>МУП "Коммунальный комплекс п. Терней"</t>
  </si>
  <si>
    <t>2528886091</t>
  </si>
  <si>
    <t>05634151</t>
  </si>
  <si>
    <t>Нагорненское сельское поселение</t>
  </si>
  <si>
    <t>Пожарское сельское поселение</t>
  </si>
  <si>
    <t>Светлогорское сельское поселение</t>
  </si>
  <si>
    <t>05634421</t>
  </si>
  <si>
    <t>Соболинское сельское поселение</t>
  </si>
  <si>
    <t>Федосьевское сельское поселение</t>
  </si>
  <si>
    <t>05637000</t>
  </si>
  <si>
    <t>05637402</t>
  </si>
  <si>
    <t>Дубовское сельское поселение</t>
  </si>
  <si>
    <t>Духовское сельскоепоселение</t>
  </si>
  <si>
    <t>Краснокутское сельское поселение</t>
  </si>
  <si>
    <t>Новосельское сельское поселение</t>
  </si>
  <si>
    <t>Прохорское сельское поселение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</si>
  <si>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</si>
  <si>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</si>
  <si>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</si>
  <si>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</si>
  <si>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</si>
  <si>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</si>
  <si>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Единкинское сельское поселение</t>
  </si>
  <si>
    <t>Максимовское сельское поселение</t>
  </si>
  <si>
    <t>Пластунское городское поселение</t>
  </si>
  <si>
    <t>05640155</t>
  </si>
  <si>
    <t>Тернейское городское поселение</t>
  </si>
  <si>
    <t>05646000</t>
  </si>
  <si>
    <t>Камень-Рыболовское сельское поселение</t>
  </si>
  <si>
    <t>05646404</t>
  </si>
  <si>
    <t>Октябрьское сельское поселение</t>
  </si>
  <si>
    <t>05648000</t>
  </si>
  <si>
    <t>05648402</t>
  </si>
  <si>
    <t>Безверховское сельское поселение</t>
  </si>
  <si>
    <t>Зарубинское городское поселение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</si>
  <si>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</si>
  <si>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</si>
  <si>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</si>
  <si>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</si>
  <si>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</si>
  <si>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</si>
  <si>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</si>
  <si>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</si>
  <si>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</si>
  <si>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</si>
  <si>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</si>
  <si>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</si>
  <si>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</si>
  <si>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</si>
  <si>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</si>
  <si>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</si>
  <si>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</si>
  <si>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</si>
  <si>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</si>
  <si>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</si>
  <si>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</si>
  <si>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</si>
  <si>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</si>
  <si>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</si>
  <si>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</si>
  <si>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</si>
  <si>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</si>
  <si>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</si>
  <si>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</si>
  <si>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</si>
  <si>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</si>
  <si>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</si>
  <si>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</si>
  <si>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</si>
  <si>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</si>
  <si>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</si>
  <si>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</si>
  <si>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</si>
  <si>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</si>
  <si>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</si>
  <si>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</si>
  <si>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</si>
  <si>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</si>
  <si>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</si>
  <si>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</si>
  <si>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</si>
  <si>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</si>
  <si>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Михайловское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</si>
  <si>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</si>
  <si>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</si>
  <si>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</si>
  <si>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</si>
  <si>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</si>
  <si>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</si>
  <si>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</si>
  <si>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</si>
  <si>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Черниговское сельское поселение</t>
  </si>
  <si>
    <t>Надеждинский муниципальный район</t>
  </si>
  <si>
    <t>Пожарский муниципальный район</t>
  </si>
  <si>
    <t>Александровское сельское поселение</t>
  </si>
  <si>
    <t>Уссурийский городской округ</t>
  </si>
  <si>
    <t>251101001</t>
  </si>
  <si>
    <t>2524111907</t>
  </si>
  <si>
    <t>252401001</t>
  </si>
  <si>
    <t>252101001</t>
  </si>
  <si>
    <t>19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</si>
  <si>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</si>
  <si>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</si>
  <si>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</si>
  <si>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Черниговский муниципальный район</t>
  </si>
  <si>
    <t>Чугуевский миуниципальный район</t>
  </si>
  <si>
    <t>Шкотовский муниципальный район</t>
  </si>
  <si>
    <t>05657000</t>
  </si>
  <si>
    <t>Рождественское сельское поселение</t>
  </si>
  <si>
    <t>Арсеньевский городской округ</t>
  </si>
  <si>
    <t>05703000</t>
  </si>
  <si>
    <t>250201001</t>
  </si>
  <si>
    <t>МУПВ "Спецзавод №1"</t>
  </si>
  <si>
    <t>2504000885</t>
  </si>
  <si>
    <t>Дальнереченский городской округ</t>
  </si>
  <si>
    <t>05708000</t>
  </si>
  <si>
    <t>Дальнереченский муниципальный район</t>
  </si>
  <si>
    <t>Спасский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</si>
  <si>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</si>
  <si>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</si>
  <si>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</si>
  <si>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</si>
  <si>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</si>
  <si>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</si>
  <si>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</si>
  <si>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</si>
  <si>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</si>
  <si>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</si>
  <si>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</si>
  <si>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</si>
  <si>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</si>
  <si>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</si>
  <si>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</si>
  <si>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</si>
  <si>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</si>
  <si>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</si>
  <si>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</si>
  <si>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</si>
  <si>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</si>
  <si>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</si>
  <si>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</si>
  <si>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Первомайское сельское поселение</t>
  </si>
  <si>
    <t>Раздольненское сельское поселение</t>
  </si>
  <si>
    <t>250601001</t>
  </si>
  <si>
    <t>250301001</t>
  </si>
  <si>
    <t>251201001</t>
  </si>
  <si>
    <t>Лесозаводский городской округ</t>
  </si>
  <si>
    <t>Находкинский городской округ</t>
  </si>
  <si>
    <t>250801001</t>
  </si>
  <si>
    <t>МУП "Коммунальный комплекс Пластун"</t>
  </si>
  <si>
    <t>2528885436</t>
  </si>
  <si>
    <t>252801001</t>
  </si>
  <si>
    <t>253301001</t>
  </si>
  <si>
    <t>253401001</t>
  </si>
  <si>
    <t>2531003532</t>
  </si>
  <si>
    <t>2533009635</t>
  </si>
  <si>
    <t>ООО Коммунальщик</t>
  </si>
  <si>
    <t>2534006041</t>
  </si>
  <si>
    <t>Партизанский муниципальный район</t>
  </si>
  <si>
    <t>Приморское городское поселение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</si>
  <si>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</si>
  <si>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</si>
  <si>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</si>
  <si>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</si>
  <si>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</si>
  <si>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</si>
  <si>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</si>
  <si>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</si>
  <si>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</si>
  <si>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</si>
  <si>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</si>
  <si>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</si>
  <si>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</si>
  <si>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Михайловский муниципальный район</t>
  </si>
  <si>
    <t>Артемовский городской округ</t>
  </si>
  <si>
    <t>Владивостокский городской округ</t>
  </si>
  <si>
    <t>253801001</t>
  </si>
  <si>
    <t>250501001</t>
  </si>
  <si>
    <t>Романовское сельское поселение</t>
  </si>
  <si>
    <t>2506007854</t>
  </si>
  <si>
    <t>2503023946</t>
  </si>
  <si>
    <t>2512301815</t>
  </si>
  <si>
    <t>ООО Чистый город</t>
  </si>
  <si>
    <t>2508068316</t>
  </si>
  <si>
    <t>МУП "Благоустройство, озеленение и санитарное содержание"</t>
  </si>
  <si>
    <t>2511010161</t>
  </si>
  <si>
    <t>ООО Спецтехника</t>
  </si>
  <si>
    <t>2521009599</t>
  </si>
  <si>
    <t>ООО Новицкое</t>
  </si>
  <si>
    <t>2524111801</t>
  </si>
  <si>
    <t>ООО Шевченко</t>
  </si>
  <si>
    <t>251502432518</t>
  </si>
  <si>
    <t>251501001</t>
  </si>
  <si>
    <t>ООО Хозяин</t>
  </si>
  <si>
    <t>2516606487</t>
  </si>
  <si>
    <t>2520004206</t>
  </si>
  <si>
    <t>252001001</t>
  </si>
  <si>
    <t>2523004050</t>
  </si>
  <si>
    <t>252301001</t>
  </si>
  <si>
    <t>Кировский муниципальный район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</si>
  <si>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</si>
  <si>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</si>
  <si>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</si>
  <si>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</si>
  <si>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</si>
  <si>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</si>
  <si>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</si>
  <si>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</si>
  <si>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</si>
  <si>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</si>
  <si>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2502032169</t>
  </si>
  <si>
    <t>ООО Лидер</t>
  </si>
  <si>
    <t>2501011374</t>
  </si>
  <si>
    <t>250101001</t>
  </si>
  <si>
    <t>МУП "Городское благоустройство Дальнегорского городского округа"</t>
  </si>
  <si>
    <t>2505010950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</si>
  <si>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</si>
  <si>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</si>
  <si>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</si>
  <si>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</si>
  <si>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</si>
  <si>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</si>
  <si>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</si>
  <si>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</si>
  <si>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</si>
  <si>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</si>
  <si>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</si>
  <si>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</si>
  <si>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</si>
  <si>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</si>
  <si>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</si>
  <si>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</si>
  <si>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</si>
  <si>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</si>
  <si>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</si>
  <si>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</si>
  <si>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</si>
  <si>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</si>
  <si>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</si>
  <si>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</si>
  <si>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</si>
  <si>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</si>
  <si>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</si>
  <si>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</si>
  <si>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</si>
  <si>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</si>
  <si>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</si>
  <si>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</si>
  <si>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</si>
  <si>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</si>
  <si>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</si>
  <si>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</si>
  <si>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</si>
  <si>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</si>
  <si>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</si>
  <si>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</si>
  <si>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</si>
  <si>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</si>
  <si>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</si>
  <si>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</si>
  <si>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</si>
  <si>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</si>
  <si>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</si>
  <si>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</si>
  <si>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</si>
  <si>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</si>
  <si>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</si>
  <si>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</si>
  <si>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</si>
  <si>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</si>
  <si>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</si>
  <si>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</si>
  <si>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</si>
  <si>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</si>
  <si>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</si>
  <si>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</si>
  <si>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</si>
  <si>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</si>
  <si>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</si>
  <si>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</si>
  <si>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</si>
  <si>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</si>
  <si>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</si>
  <si>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</si>
  <si>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</si>
  <si>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</si>
  <si>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</si>
  <si>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</si>
  <si>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</si>
  <si>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</si>
  <si>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</si>
  <si>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</si>
  <si>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</si>
  <si>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</si>
  <si>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</si>
  <si>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</si>
  <si>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</si>
  <si>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</si>
  <si>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</si>
  <si>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</si>
  <si>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</si>
  <si>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</si>
  <si>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</si>
  <si>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</si>
  <si>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</si>
  <si>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Октябрьский муниципальный район</t>
  </si>
  <si>
    <t>251601001</t>
  </si>
  <si>
    <t>Покровское сельское поселение</t>
  </si>
  <si>
    <t>ТБО показатели</t>
  </si>
  <si>
    <t>ООО "Жилсервис"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</si>
  <si>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</si>
  <si>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</si>
  <si>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</si>
  <si>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</si>
  <si>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</si>
  <si>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</si>
  <si>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</si>
  <si>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</si>
  <si>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</si>
  <si>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</si>
  <si>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</si>
  <si>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</si>
  <si>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</si>
  <si>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</si>
  <si>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</si>
  <si>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</si>
  <si>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</si>
  <si>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</si>
  <si>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Яковлевский муниципальный район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</si>
  <si>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</si>
  <si>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</si>
  <si>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</si>
  <si>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</si>
  <si>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</si>
  <si>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</si>
  <si>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</si>
  <si>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</si>
  <si>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</si>
  <si>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Субъект РФ</t>
  </si>
  <si>
    <t>Красноармейский муниципальный район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</si>
  <si>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</si>
  <si>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</si>
  <si>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</si>
  <si>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</si>
  <si>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</si>
  <si>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</si>
  <si>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</si>
  <si>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</si>
  <si>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</si>
  <si>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</si>
  <si>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</si>
  <si>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</si>
  <si>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</si>
  <si>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</si>
  <si>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</si>
  <si>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</si>
  <si>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</si>
  <si>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</si>
  <si>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</si>
  <si>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</si>
  <si>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</si>
  <si>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</si>
  <si>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</si>
  <si>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</si>
  <si>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</si>
  <si>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</si>
  <si>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</si>
  <si>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</si>
  <si>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</si>
  <si>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</si>
  <si>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</si>
  <si>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</si>
  <si>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</si>
  <si>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</si>
  <si>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</si>
  <si>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</si>
  <si>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</si>
  <si>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</si>
  <si>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</si>
  <si>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"Городское коммунальное хозяйство"</t>
  </si>
  <si>
    <t>ООО "Старт - 1"</t>
  </si>
  <si>
    <t>2502029328</t>
  </si>
  <si>
    <t>Владивостокское предприятие электрических сетей (Муниципальное унитарное предприятие г.Владивостока)</t>
  </si>
  <si>
    <t>2504000684</t>
  </si>
  <si>
    <t>253850001</t>
  </si>
  <si>
    <t>ООО "Доверие"</t>
  </si>
  <si>
    <t>Красноармейское</t>
  </si>
  <si>
    <t>97624430</t>
  </si>
  <si>
    <t>ООО "Полигон"</t>
  </si>
  <si>
    <t>2109903290</t>
  </si>
  <si>
    <t>210901001</t>
  </si>
  <si>
    <t>МУП "Коммунальное обслуживание и благоустройство"</t>
  </si>
  <si>
    <t>2507227958</t>
  </si>
  <si>
    <t>250701001</t>
  </si>
  <si>
    <t>ООО ЭКО</t>
  </si>
  <si>
    <t>ООО "Нептун"</t>
  </si>
  <si>
    <t>2523004282</t>
  </si>
  <si>
    <t>ООО ВОГ</t>
  </si>
  <si>
    <t>ООО "Центр плюс"</t>
  </si>
  <si>
    <t>2526010125</t>
  </si>
  <si>
    <t>252601001</t>
  </si>
  <si>
    <t>ООО УК ПВЭСиК</t>
  </si>
  <si>
    <t>2526009578</t>
  </si>
  <si>
    <t>ООО "Бумеранг"</t>
  </si>
  <si>
    <t>2511055268</t>
  </si>
  <si>
    <t>ООО Базис</t>
  </si>
  <si>
    <t>ООО "Далькомсервис"</t>
  </si>
  <si>
    <t>2533008896</t>
  </si>
  <si>
    <t>ООО Дальэкосервис</t>
  </si>
  <si>
    <t>ООО "Коммунальщик-2"</t>
  </si>
  <si>
    <t>ООО "Новое время"</t>
  </si>
  <si>
    <t>Файдрахманов Шамиль Саидгалиевич</t>
  </si>
  <si>
    <t>8-42357-35-3-52</t>
  </si>
  <si>
    <t>Кычакова Надежда Ароновна</t>
  </si>
  <si>
    <t>8-42357-35-2-39</t>
  </si>
  <si>
    <t>Воронков Анатолий Петрович</t>
  </si>
  <si>
    <t>692028 Приморский край, Пожарский район, с. Светлогорье, 1 мкр-н, д. 1 а</t>
  </si>
  <si>
    <t>Заместитель директора по экономическим и юридическим вопросам</t>
  </si>
  <si>
    <t>PVESiK@yandex.ru</t>
  </si>
  <si>
    <t>0</t>
  </si>
  <si>
    <t>ПЛАН</t>
  </si>
  <si>
    <t>7/4 от 12.03.2014</t>
  </si>
  <si>
    <t>департамент по тарифам ПК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</si>
</sst>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8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8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8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8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0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1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3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4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1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3" applyNumberFormat="1" applyFont="1" applyFill="1" applyBorder="1" applyAlignment="1" applyProtection="1">
      <alignment horizontal="center" vertical="center" wrapText="1"/>
      <protection/>
    </xf>
    <xf numFmtId="0" fontId="51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7" borderId="28" xfId="463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3" applyNumberFormat="1" applyFont="1" applyFill="1" applyBorder="1" applyAlignment="1" applyProtection="1">
      <alignment horizontal="center" vertical="center" wrapText="1"/>
      <protection/>
    </xf>
    <xf numFmtId="14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56" borderId="27" xfId="463" applyNumberFormat="1" applyFont="1" applyFill="1" applyBorder="1" applyAlignment="1" applyProtection="1">
      <alignment horizontal="center" vertical="center" wrapText="1"/>
      <protection/>
    </xf>
    <xf numFmtId="49" fontId="40" fillId="56" borderId="18" xfId="463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56" borderId="32" xfId="463" applyNumberFormat="1" applyFont="1" applyFill="1" applyBorder="1" applyAlignment="1" applyProtection="1">
      <alignment horizontal="center" vertical="center" wrapText="1"/>
      <protection/>
    </xf>
    <xf numFmtId="0" fontId="40" fillId="57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3" applyNumberFormat="1" applyFont="1" applyFill="1" applyBorder="1" applyAlignment="1" applyProtection="1">
      <alignment horizontal="center" vertical="center" wrapText="1"/>
      <protection/>
    </xf>
    <xf numFmtId="0" fontId="40" fillId="56" borderId="35" xfId="463" applyNumberFormat="1" applyFont="1" applyFill="1" applyBorder="1" applyAlignment="1" applyProtection="1">
      <alignment horizontal="center" vertical="center" wrapText="1"/>
      <protection/>
    </xf>
    <xf numFmtId="0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6" xfId="463" applyNumberFormat="1" applyFont="1" applyFill="1" applyBorder="1" applyAlignment="1" applyProtection="1">
      <alignment horizontal="center" vertical="center" wrapText="1"/>
      <protection/>
    </xf>
    <xf numFmtId="49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1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54" fillId="56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49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vertical="center" wrapText="1"/>
      <protection/>
    </xf>
    <xf numFmtId="2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42" xfId="0" applyFont="1" applyFill="1" applyBorder="1" applyAlignment="1" applyProtection="1">
      <alignment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49" fontId="40" fillId="4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8" xfId="0" applyNumberFormat="1" applyFont="1" applyFill="1" applyBorder="1" applyAlignment="1" applyProtection="1">
      <alignment horizontal="center" vertical="center"/>
      <protection locked="0"/>
    </xf>
    <xf numFmtId="2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49" fontId="40" fillId="0" borderId="53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0" fontId="40" fillId="58" borderId="29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wrapText="1"/>
      <protection/>
    </xf>
    <xf numFmtId="0" fontId="40" fillId="0" borderId="60" xfId="460" applyFont="1" applyFill="1" applyBorder="1" applyAlignment="1" applyProtection="1">
      <alignment vertical="center" wrapText="1"/>
      <protection/>
    </xf>
    <xf numFmtId="0" fontId="40" fillId="56" borderId="60" xfId="0" applyFont="1" applyFill="1" applyBorder="1" applyAlignment="1" applyProtection="1">
      <alignment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8" borderId="45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49" fontId="40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18" xfId="438" applyNumberFormat="1" applyFont="1" applyFill="1" applyBorder="1" applyAlignment="1" applyProtection="1">
      <alignment vertical="center" wrapText="1"/>
      <protection/>
    </xf>
    <xf numFmtId="49" fontId="40" fillId="40" borderId="33" xfId="438" applyNumberFormat="1" applyFont="1" applyFill="1" applyBorder="1" applyAlignment="1" applyProtection="1">
      <alignment vertical="center" wrapText="1"/>
      <protection locked="0"/>
    </xf>
    <xf numFmtId="194" fontId="40" fillId="40" borderId="18" xfId="438" applyNumberFormat="1" applyFont="1" applyFill="1" applyBorder="1" applyAlignment="1" applyProtection="1">
      <alignment vertical="center" wrapText="1"/>
      <protection locked="0"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49" fontId="40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8" applyNumberFormat="1" applyFont="1" applyFill="1" applyBorder="1" applyAlignment="1" applyProtection="1">
      <alignment vertical="center" wrapText="1"/>
      <protection locked="0"/>
    </xf>
    <xf numFmtId="4" fontId="40" fillId="40" borderId="4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194" fontId="40" fillId="0" borderId="18" xfId="438" applyNumberFormat="1" applyFont="1" applyFill="1" applyBorder="1" applyAlignment="1" applyProtection="1">
      <alignment vertical="center" wrapText="1"/>
      <protection/>
    </xf>
    <xf numFmtId="14" fontId="40" fillId="0" borderId="18" xfId="438" applyNumberFormat="1" applyFont="1" applyFill="1" applyBorder="1" applyAlignment="1" applyProtection="1">
      <alignment vertical="center" wrapText="1"/>
      <protection/>
    </xf>
    <xf numFmtId="49" fontId="40" fillId="0" borderId="33" xfId="438" applyNumberFormat="1" applyFont="1" applyFill="1" applyBorder="1" applyAlignment="1" applyProtection="1">
      <alignment vertical="center" wrapText="1"/>
      <protection/>
    </xf>
    <xf numFmtId="194" fontId="40" fillId="40" borderId="32" xfId="438" applyNumberFormat="1" applyFont="1" applyFill="1" applyBorder="1" applyAlignment="1" applyProtection="1">
      <alignment vertical="center" wrapText="1"/>
      <protection locked="0"/>
    </xf>
    <xf numFmtId="14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2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9" xfId="438" applyNumberFormat="1" applyFont="1" applyFill="1" applyBorder="1" applyAlignment="1" applyProtection="1">
      <alignment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49" fontId="44" fillId="56" borderId="17" xfId="438" applyNumberFormat="1" applyFont="1" applyFill="1" applyBorder="1" applyAlignment="1" applyProtection="1">
      <alignment horizontal="center" vertical="center" wrapText="1"/>
      <protection/>
    </xf>
    <xf numFmtId="0" fontId="44" fillId="56" borderId="43" xfId="438" applyFont="1" applyFill="1" applyBorder="1" applyAlignment="1" applyProtection="1">
      <alignment horizontal="center" vertical="center" wrapText="1"/>
      <protection/>
    </xf>
    <xf numFmtId="0" fontId="44" fillId="56" borderId="62" xfId="438" applyFont="1" applyFill="1" applyBorder="1" applyAlignment="1" applyProtection="1">
      <alignment horizontal="center" vertical="center" wrapText="1"/>
      <protection/>
    </xf>
    <xf numFmtId="0" fontId="44" fillId="56" borderId="44" xfId="438" applyFont="1" applyFill="1" applyBorder="1" applyAlignment="1" applyProtection="1">
      <alignment horizontal="center" vertical="center" wrapText="1"/>
      <protection/>
    </xf>
    <xf numFmtId="194" fontId="40" fillId="0" borderId="50" xfId="438" applyNumberFormat="1" applyFont="1" applyFill="1" applyBorder="1" applyAlignment="1" applyProtection="1">
      <alignment vertical="center" wrapText="1"/>
      <protection/>
    </xf>
    <xf numFmtId="14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7" xfId="438" applyNumberFormat="1" applyFont="1" applyFill="1" applyBorder="1" applyAlignment="1" applyProtection="1">
      <alignment vertical="center" wrapText="1"/>
      <protection/>
    </xf>
    <xf numFmtId="49" fontId="54" fillId="56" borderId="34" xfId="438" applyNumberFormat="1" applyFont="1" applyFill="1" applyBorder="1" applyAlignment="1" applyProtection="1">
      <alignment horizontal="center" vertical="center" wrapText="1"/>
      <protection/>
    </xf>
    <xf numFmtId="0" fontId="54" fillId="56" borderId="46" xfId="438" applyFont="1" applyFill="1" applyBorder="1" applyAlignment="1" applyProtection="1">
      <alignment horizontal="center" vertical="center" wrapText="1"/>
      <protection/>
    </xf>
    <xf numFmtId="0" fontId="54" fillId="56" borderId="28" xfId="438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wrapText="1"/>
      <protection/>
    </xf>
    <xf numFmtId="49" fontId="44" fillId="40" borderId="58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 vertical="center"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0" borderId="63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63" xfId="0" applyFont="1" applyFill="1" applyBorder="1" applyAlignment="1" applyProtection="1">
      <alignment horizontal="left" vertical="center" wrapText="1"/>
      <protection/>
    </xf>
    <xf numFmtId="0" fontId="40" fillId="0" borderId="6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0" fillId="40" borderId="6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5" xfId="0" applyNumberFormat="1" applyFont="1" applyFill="1" applyBorder="1" applyAlignment="1" applyProtection="1">
      <alignment horizontal="center" vertical="center"/>
      <protection/>
    </xf>
    <xf numFmtId="2" fontId="40" fillId="0" borderId="65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4" fontId="40" fillId="4" borderId="65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9" fillId="56" borderId="58" xfId="461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1" applyFont="1" applyFill="1" applyBorder="1" applyAlignment="1" applyProtection="1">
      <alignment wrapText="1"/>
      <protection/>
    </xf>
    <xf numFmtId="0" fontId="40" fillId="56" borderId="21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58" borderId="0" xfId="340" applyFont="1" applyFill="1" applyBorder="1" applyAlignment="1" applyProtection="1">
      <alignment/>
      <protection/>
    </xf>
    <xf numFmtId="49" fontId="44" fillId="0" borderId="55" xfId="438" applyNumberFormat="1" applyFont="1" applyFill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vertical="center" wrapText="1"/>
      <protection/>
    </xf>
    <xf numFmtId="0" fontId="40" fillId="0" borderId="42" xfId="438" applyFont="1" applyFill="1" applyBorder="1" applyAlignment="1" applyProtection="1">
      <alignment horizontal="center" vertical="center" wrapText="1"/>
      <protection/>
    </xf>
    <xf numFmtId="49" fontId="40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horizontal="left" vertical="center" wrapText="1" indent="1"/>
      <protection/>
    </xf>
    <xf numFmtId="0" fontId="40" fillId="0" borderId="42" xfId="438" applyFont="1" applyBorder="1" applyAlignment="1" applyProtection="1">
      <alignment horizontal="left" vertical="center" wrapText="1" indent="2"/>
      <protection/>
    </xf>
    <xf numFmtId="0" fontId="40" fillId="0" borderId="42" xfId="438" applyFont="1" applyBorder="1" applyAlignment="1" applyProtection="1">
      <alignment horizontal="center" vertical="center" wrapText="1"/>
      <protection/>
    </xf>
    <xf numFmtId="49" fontId="40" fillId="0" borderId="55" xfId="438" applyNumberFormat="1" applyFont="1" applyFill="1" applyBorder="1" applyAlignment="1" applyProtection="1">
      <alignment horizontal="center" vertical="center" wrapText="1"/>
      <protection/>
    </xf>
    <xf numFmtId="0" fontId="40" fillId="0" borderId="42" xfId="438" applyFont="1" applyFill="1" applyBorder="1" applyAlignment="1" applyProtection="1">
      <alignment horizontal="left" vertical="center" wrapText="1" indent="2"/>
      <protection/>
    </xf>
    <xf numFmtId="49" fontId="44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Border="1" applyAlignment="1" applyProtection="1">
      <alignment vertical="center" wrapText="1"/>
      <protection/>
    </xf>
    <xf numFmtId="0" fontId="40" fillId="0" borderId="42" xfId="438" applyFont="1" applyBorder="1" applyAlignment="1" applyProtection="1">
      <alignment horizontal="left" vertical="center" wrapText="1" indent="1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56" fillId="58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18" xfId="0" applyNumberFormat="1" applyFont="1" applyFill="1" applyBorder="1" applyAlignment="1" applyProtection="1">
      <alignment horizontal="center" vertical="center"/>
      <protection locked="0"/>
    </xf>
    <xf numFmtId="0" fontId="40" fillId="57" borderId="44" xfId="460" applyFont="1" applyFill="1" applyBorder="1" applyAlignment="1" applyProtection="1">
      <alignment horizontal="center" vertical="center" wrapText="1"/>
      <protection locked="0"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left"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9" fillId="56" borderId="26" xfId="461" applyNumberFormat="1" applyFont="1" applyFill="1" applyBorder="1" applyAlignment="1" applyProtection="1">
      <alignment horizontal="center" vertical="center" wrapText="1"/>
      <protection/>
    </xf>
    <xf numFmtId="0" fontId="49" fillId="56" borderId="45" xfId="461" applyNumberFormat="1" applyFont="1" applyFill="1" applyBorder="1" applyAlignment="1" applyProtection="1">
      <alignment horizontal="center" vertical="center" wrapText="1"/>
      <protection/>
    </xf>
    <xf numFmtId="49" fontId="44" fillId="7" borderId="54" xfId="455" applyFont="1" applyFill="1" applyBorder="1" applyAlignment="1" applyProtection="1">
      <alignment horizontal="center" vertical="center"/>
      <protection/>
    </xf>
    <xf numFmtId="49" fontId="44" fillId="7" borderId="58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4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/>
      <protection locked="0"/>
    </xf>
    <xf numFmtId="49" fontId="55" fillId="40" borderId="54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4" xfId="458" applyFont="1" applyFill="1" applyBorder="1" applyAlignment="1" applyProtection="1">
      <alignment horizontal="left" vertical="center"/>
      <protection locked="0"/>
    </xf>
    <xf numFmtId="49" fontId="55" fillId="40" borderId="54" xfId="342" applyNumberFormat="1" applyFont="1" applyFill="1" applyBorder="1" applyAlignment="1" applyProtection="1">
      <alignment horizontal="left" vertical="center"/>
      <protection locked="0"/>
    </xf>
    <xf numFmtId="49" fontId="44" fillId="40" borderId="58" xfId="458" applyFont="1" applyFill="1" applyBorder="1" applyAlignment="1" applyProtection="1">
      <alignment horizontal="left" vertical="center"/>
      <protection locked="0"/>
    </xf>
    <xf numFmtId="0" fontId="40" fillId="57" borderId="51" xfId="460" applyFont="1" applyFill="1" applyBorder="1" applyAlignment="1" applyProtection="1">
      <alignment horizontal="center" vertical="center" wrapText="1"/>
      <protection locked="0"/>
    </xf>
    <xf numFmtId="0" fontId="40" fillId="57" borderId="67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4" xfId="460" applyFont="1" applyFill="1" applyBorder="1" applyAlignment="1" applyProtection="1">
      <alignment horizontal="center" vertical="center" wrapText="1"/>
      <protection/>
    </xf>
    <xf numFmtId="0" fontId="44" fillId="7" borderId="58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1" xfId="463" applyNumberFormat="1" applyFont="1" applyFill="1" applyBorder="1" applyAlignment="1" applyProtection="1">
      <alignment horizontal="center" vertical="center" wrapText="1"/>
      <protection locked="0"/>
    </xf>
    <xf numFmtId="0" fontId="40" fillId="57" borderId="67" xfId="463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463" applyNumberFormat="1" applyFont="1" applyFill="1" applyBorder="1" applyAlignment="1" applyProtection="1">
      <alignment horizontal="center" vertical="center" wrapText="1"/>
      <protection/>
    </xf>
    <xf numFmtId="0" fontId="40" fillId="56" borderId="67" xfId="463" applyNumberFormat="1" applyFont="1" applyFill="1" applyBorder="1" applyAlignment="1" applyProtection="1">
      <alignment horizontal="center" vertical="center" wrapText="1"/>
      <protection/>
    </xf>
    <xf numFmtId="49" fontId="40" fillId="56" borderId="53" xfId="463" applyNumberFormat="1" applyFont="1" applyFill="1" applyBorder="1" applyAlignment="1" applyProtection="1">
      <alignment horizontal="center" vertical="center" wrapText="1"/>
      <protection/>
    </xf>
    <xf numFmtId="49" fontId="40" fillId="56" borderId="36" xfId="463" applyNumberFormat="1" applyFont="1" applyFill="1" applyBorder="1" applyAlignment="1" applyProtection="1">
      <alignment horizontal="center" vertical="center" wrapText="1"/>
      <protection/>
    </xf>
    <xf numFmtId="0" fontId="40" fillId="56" borderId="68" xfId="460" applyFont="1" applyFill="1" applyBorder="1" applyAlignment="1" applyProtection="1">
      <alignment horizontal="center" vertical="center" wrapText="1"/>
      <protection/>
    </xf>
    <xf numFmtId="0" fontId="40" fillId="56" borderId="69" xfId="460" applyFont="1" applyFill="1" applyBorder="1" applyAlignment="1" applyProtection="1">
      <alignment horizontal="center" vertical="center" wrapText="1"/>
      <protection/>
    </xf>
    <xf numFmtId="0" fontId="40" fillId="56" borderId="53" xfId="460" applyFont="1" applyFill="1" applyBorder="1" applyAlignment="1" applyProtection="1">
      <alignment horizontal="center" vertical="center" wrapText="1"/>
      <protection/>
    </xf>
    <xf numFmtId="0" fontId="40" fillId="56" borderId="70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4" xfId="0" applyFont="1" applyFill="1" applyBorder="1" applyAlignment="1" applyProtection="1">
      <alignment horizontal="center" vertical="center" wrapText="1"/>
      <protection/>
    </xf>
    <xf numFmtId="0" fontId="44" fillId="7" borderId="58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9"/>
      <c r="O2" s="219"/>
      <c r="P2" s="272" t="e">
        <f>"Версия "&amp;GetVersion()</f>
        <v>#NAME?</v>
      </c>
      <c r="Q2" s="273"/>
    </row>
    <row r="3" spans="2:17" ht="30.75" customHeight="1">
      <c r="B3" s="71"/>
      <c r="C3" s="274" t="s">
        <v>676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277" t="s">
        <v>652</v>
      </c>
      <c r="D5" s="277"/>
      <c r="E5" s="277"/>
      <c r="F5" s="277"/>
      <c r="G5" s="277"/>
      <c r="H5" s="277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282" t="s">
        <v>559</v>
      </c>
      <c r="D6" s="282"/>
      <c r="E6" s="282"/>
      <c r="F6" s="282"/>
      <c r="G6" s="282"/>
      <c r="H6" s="282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278" t="s">
        <v>351</v>
      </c>
      <c r="D36" s="278"/>
      <c r="E36" s="278"/>
      <c r="F36" s="278"/>
      <c r="G36" s="278"/>
      <c r="H36" s="278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279" t="s">
        <v>352</v>
      </c>
      <c r="D37" s="279"/>
      <c r="E37" s="280"/>
      <c r="F37" s="281"/>
      <c r="G37" s="281"/>
      <c r="H37" s="281"/>
      <c r="I37" s="281"/>
      <c r="J37" s="281"/>
      <c r="K37" s="281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279" t="s">
        <v>353</v>
      </c>
      <c r="D38" s="279"/>
      <c r="E38" s="280"/>
      <c r="F38" s="281"/>
      <c r="G38" s="281"/>
      <c r="H38" s="281"/>
      <c r="I38" s="281"/>
      <c r="J38" s="281"/>
      <c r="K38" s="281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279" t="s">
        <v>618</v>
      </c>
      <c r="D39" s="279"/>
      <c r="E39" s="285" t="s">
        <v>354</v>
      </c>
      <c r="F39" s="281"/>
      <c r="G39" s="281"/>
      <c r="H39" s="281"/>
      <c r="I39" s="281"/>
      <c r="J39" s="281"/>
      <c r="K39" s="281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279" t="s">
        <v>355</v>
      </c>
      <c r="D40" s="279"/>
      <c r="E40" s="286"/>
      <c r="F40" s="283"/>
      <c r="G40" s="283"/>
      <c r="H40" s="283"/>
      <c r="I40" s="283"/>
      <c r="J40" s="283"/>
      <c r="K40" s="280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279" t="s">
        <v>356</v>
      </c>
      <c r="D41" s="279"/>
      <c r="E41" s="283" t="s">
        <v>357</v>
      </c>
      <c r="F41" s="283"/>
      <c r="G41" s="283"/>
      <c r="H41" s="283"/>
      <c r="I41" s="283"/>
      <c r="J41" s="283"/>
      <c r="K41" s="280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278" t="s">
        <v>358</v>
      </c>
      <c r="D43" s="278"/>
      <c r="E43" s="278"/>
      <c r="F43" s="278"/>
      <c r="G43" s="278"/>
      <c r="H43" s="278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279" t="s">
        <v>352</v>
      </c>
      <c r="D44" s="279"/>
      <c r="E44" s="280"/>
      <c r="F44" s="284"/>
      <c r="G44" s="284"/>
      <c r="H44" s="284"/>
      <c r="I44" s="284"/>
      <c r="J44" s="284"/>
      <c r="K44" s="284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279" t="s">
        <v>353</v>
      </c>
      <c r="D45" s="279"/>
      <c r="E45" s="287"/>
      <c r="F45" s="284"/>
      <c r="G45" s="284"/>
      <c r="H45" s="284"/>
      <c r="I45" s="284"/>
      <c r="J45" s="284"/>
      <c r="K45" s="284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279" t="s">
        <v>618</v>
      </c>
      <c r="D46" s="279"/>
      <c r="E46" s="288"/>
      <c r="F46" s="289"/>
      <c r="G46" s="289"/>
      <c r="H46" s="289"/>
      <c r="I46" s="289"/>
      <c r="J46" s="289"/>
      <c r="K46" s="289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279" t="s">
        <v>355</v>
      </c>
      <c r="D47" s="279"/>
      <c r="E47" s="286"/>
      <c r="F47" s="283"/>
      <c r="G47" s="283"/>
      <c r="H47" s="283"/>
      <c r="I47" s="283"/>
      <c r="J47" s="283"/>
      <c r="K47" s="280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279" t="s">
        <v>356</v>
      </c>
      <c r="D48" s="279"/>
      <c r="E48" s="283"/>
      <c r="F48" s="283"/>
      <c r="G48" s="283"/>
      <c r="H48" s="283"/>
      <c r="I48" s="283"/>
      <c r="J48" s="283"/>
      <c r="K48" s="283"/>
      <c r="L48" s="225"/>
      <c r="M48" s="226"/>
      <c r="N48" s="227"/>
      <c r="O48" s="227"/>
      <c r="P48" s="227"/>
      <c r="Q48" s="22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382</v>
      </c>
      <c r="B1" s="45" t="s">
        <v>381</v>
      </c>
      <c r="C1" s="45" t="s">
        <v>73</v>
      </c>
    </row>
    <row r="2" spans="1:5" ht="11.25">
      <c r="A2" s="45" t="s">
        <v>165</v>
      </c>
      <c r="B2" s="45" t="s">
        <v>165</v>
      </c>
      <c r="C2" s="45" t="s">
        <v>166</v>
      </c>
      <c r="D2" s="45" t="s">
        <v>165</v>
      </c>
      <c r="E2" s="45" t="s">
        <v>74</v>
      </c>
    </row>
    <row r="3" spans="1:5" ht="11.25">
      <c r="A3" s="45" t="s">
        <v>165</v>
      </c>
      <c r="B3" s="45" t="s">
        <v>167</v>
      </c>
      <c r="C3" s="45" t="s">
        <v>168</v>
      </c>
      <c r="D3" s="45" t="s">
        <v>423</v>
      </c>
      <c r="E3" s="45" t="s">
        <v>75</v>
      </c>
    </row>
    <row r="4" spans="1:5" ht="11.25">
      <c r="A4" s="45" t="s">
        <v>165</v>
      </c>
      <c r="B4" s="45" t="s">
        <v>169</v>
      </c>
      <c r="C4" s="45" t="s">
        <v>170</v>
      </c>
      <c r="D4" s="45" t="s">
        <v>488</v>
      </c>
      <c r="E4" s="45" t="s">
        <v>76</v>
      </c>
    </row>
    <row r="5" spans="1:5" ht="11.25">
      <c r="A5" s="45" t="s">
        <v>165</v>
      </c>
      <c r="B5" s="45" t="s">
        <v>171</v>
      </c>
      <c r="C5" s="45" t="s">
        <v>0</v>
      </c>
      <c r="D5" s="45" t="s">
        <v>489</v>
      </c>
      <c r="E5" s="45" t="s">
        <v>77</v>
      </c>
    </row>
    <row r="6" spans="1:5" ht="11.25">
      <c r="A6" s="45" t="s">
        <v>165</v>
      </c>
      <c r="B6" s="45" t="s">
        <v>172</v>
      </c>
      <c r="C6" s="45" t="s">
        <v>173</v>
      </c>
      <c r="D6" s="45" t="s">
        <v>176</v>
      </c>
      <c r="E6" s="45" t="s">
        <v>78</v>
      </c>
    </row>
    <row r="7" spans="1:5" ht="11.25">
      <c r="A7" s="45" t="s">
        <v>423</v>
      </c>
      <c r="B7" s="45" t="s">
        <v>423</v>
      </c>
      <c r="C7" s="45" t="s">
        <v>424</v>
      </c>
      <c r="D7" s="45" t="s">
        <v>177</v>
      </c>
      <c r="E7" s="45" t="s">
        <v>79</v>
      </c>
    </row>
    <row r="8" spans="1:5" ht="11.25">
      <c r="A8" s="45" t="s">
        <v>488</v>
      </c>
      <c r="B8" s="45" t="s">
        <v>488</v>
      </c>
      <c r="C8" s="45" t="s">
        <v>1</v>
      </c>
      <c r="D8" s="45" t="s">
        <v>428</v>
      </c>
      <c r="E8" s="45" t="s">
        <v>80</v>
      </c>
    </row>
    <row r="9" spans="1:5" ht="11.25">
      <c r="A9" s="45" t="s">
        <v>489</v>
      </c>
      <c r="B9" s="45" t="s">
        <v>489</v>
      </c>
      <c r="C9" s="45" t="s">
        <v>2</v>
      </c>
      <c r="D9" s="45" t="s">
        <v>430</v>
      </c>
      <c r="E9" s="45" t="s">
        <v>81</v>
      </c>
    </row>
    <row r="10" spans="1:5" ht="11.25">
      <c r="A10" s="45" t="s">
        <v>176</v>
      </c>
      <c r="B10" s="45" t="s">
        <v>176</v>
      </c>
      <c r="C10" s="45" t="s">
        <v>3</v>
      </c>
      <c r="D10" s="45" t="s">
        <v>310</v>
      </c>
      <c r="E10" s="45" t="s">
        <v>82</v>
      </c>
    </row>
    <row r="11" spans="1:5" ht="11.25">
      <c r="A11" s="45" t="s">
        <v>177</v>
      </c>
      <c r="B11" s="45" t="s">
        <v>177</v>
      </c>
      <c r="C11" s="45" t="s">
        <v>4</v>
      </c>
      <c r="D11" s="45" t="s">
        <v>513</v>
      </c>
      <c r="E11" s="45" t="s">
        <v>83</v>
      </c>
    </row>
    <row r="12" spans="1:5" ht="11.25">
      <c r="A12" s="45" t="s">
        <v>428</v>
      </c>
      <c r="B12" s="45" t="s">
        <v>428</v>
      </c>
      <c r="C12" s="45" t="s">
        <v>429</v>
      </c>
      <c r="D12" s="45" t="s">
        <v>653</v>
      </c>
      <c r="E12" s="45" t="s">
        <v>84</v>
      </c>
    </row>
    <row r="13" spans="1:5" ht="11.25">
      <c r="A13" s="45" t="s">
        <v>430</v>
      </c>
      <c r="B13" s="45" t="s">
        <v>179</v>
      </c>
      <c r="C13" s="45" t="s">
        <v>180</v>
      </c>
      <c r="D13" s="45" t="s">
        <v>202</v>
      </c>
      <c r="E13" s="45" t="s">
        <v>85</v>
      </c>
    </row>
    <row r="14" spans="1:5" ht="11.25">
      <c r="A14" s="45" t="s">
        <v>430</v>
      </c>
      <c r="B14" s="45" t="s">
        <v>430</v>
      </c>
      <c r="C14" s="45" t="s">
        <v>178</v>
      </c>
      <c r="D14" s="45" t="s">
        <v>460</v>
      </c>
      <c r="E14" s="45" t="s">
        <v>86</v>
      </c>
    </row>
    <row r="15" spans="1:5" ht="11.25">
      <c r="A15" s="45" t="s">
        <v>430</v>
      </c>
      <c r="B15" s="45" t="s">
        <v>181</v>
      </c>
      <c r="C15" s="45" t="s">
        <v>5</v>
      </c>
      <c r="D15" s="45" t="s">
        <v>487</v>
      </c>
      <c r="E15" s="45" t="s">
        <v>87</v>
      </c>
    </row>
    <row r="16" spans="1:5" ht="11.25">
      <c r="A16" s="45" t="s">
        <v>430</v>
      </c>
      <c r="B16" s="45" t="s">
        <v>182</v>
      </c>
      <c r="C16" s="45" t="s">
        <v>6</v>
      </c>
      <c r="D16" s="45" t="s">
        <v>406</v>
      </c>
      <c r="E16" s="45" t="s">
        <v>88</v>
      </c>
    </row>
    <row r="17" spans="1:5" ht="11.25">
      <c r="A17" s="45" t="s">
        <v>430</v>
      </c>
      <c r="B17" s="45" t="s">
        <v>183</v>
      </c>
      <c r="C17" s="45" t="s">
        <v>7</v>
      </c>
      <c r="D17" s="45" t="s">
        <v>461</v>
      </c>
      <c r="E17" s="45" t="s">
        <v>89</v>
      </c>
    </row>
    <row r="18" spans="1:5" ht="11.25">
      <c r="A18" s="45" t="s">
        <v>430</v>
      </c>
      <c r="B18" s="45" t="s">
        <v>422</v>
      </c>
      <c r="C18" s="45" t="s">
        <v>8</v>
      </c>
      <c r="D18" s="45" t="s">
        <v>312</v>
      </c>
      <c r="E18" s="45" t="s">
        <v>90</v>
      </c>
    </row>
    <row r="19" spans="1:5" ht="11.25">
      <c r="A19" s="45" t="s">
        <v>430</v>
      </c>
      <c r="B19" s="45" t="s">
        <v>184</v>
      </c>
      <c r="C19" s="45" t="s">
        <v>9</v>
      </c>
      <c r="D19" s="45" t="s">
        <v>230</v>
      </c>
      <c r="E19" s="45" t="s">
        <v>91</v>
      </c>
    </row>
    <row r="20" spans="1:5" ht="11.25">
      <c r="A20" s="45" t="s">
        <v>310</v>
      </c>
      <c r="B20" s="45" t="s">
        <v>10</v>
      </c>
      <c r="C20" s="45" t="s">
        <v>11</v>
      </c>
      <c r="D20" s="45" t="s">
        <v>619</v>
      </c>
      <c r="E20" s="45" t="s">
        <v>92</v>
      </c>
    </row>
    <row r="21" spans="1:5" ht="11.25">
      <c r="A21" s="45" t="s">
        <v>310</v>
      </c>
      <c r="B21" s="45" t="s">
        <v>12</v>
      </c>
      <c r="C21" s="45" t="s">
        <v>13</v>
      </c>
      <c r="D21" s="45" t="s">
        <v>236</v>
      </c>
      <c r="E21" s="45" t="s">
        <v>93</v>
      </c>
    </row>
    <row r="22" spans="1:5" ht="11.25">
      <c r="A22" s="45" t="s">
        <v>310</v>
      </c>
      <c r="B22" s="45" t="s">
        <v>186</v>
      </c>
      <c r="C22" s="45" t="s">
        <v>187</v>
      </c>
      <c r="D22" s="45" t="s">
        <v>239</v>
      </c>
      <c r="E22" s="45" t="s">
        <v>94</v>
      </c>
    </row>
    <row r="23" spans="1:5" ht="11.25">
      <c r="A23" s="45" t="s">
        <v>310</v>
      </c>
      <c r="B23" s="45" t="s">
        <v>310</v>
      </c>
      <c r="C23" s="45" t="s">
        <v>185</v>
      </c>
      <c r="D23" s="45" t="s">
        <v>472</v>
      </c>
      <c r="E23" s="45" t="s">
        <v>95</v>
      </c>
    </row>
    <row r="24" spans="1:5" ht="11.25">
      <c r="A24" s="45" t="s">
        <v>310</v>
      </c>
      <c r="B24" s="45" t="s">
        <v>14</v>
      </c>
      <c r="C24" s="45" t="s">
        <v>15</v>
      </c>
      <c r="D24" s="45" t="s">
        <v>163</v>
      </c>
      <c r="E24" s="45" t="s">
        <v>96</v>
      </c>
    </row>
    <row r="25" spans="1:5" ht="11.25">
      <c r="A25" s="45" t="s">
        <v>310</v>
      </c>
      <c r="B25" s="45" t="s">
        <v>115</v>
      </c>
      <c r="C25" s="45" t="s">
        <v>16</v>
      </c>
      <c r="D25" s="45" t="s">
        <v>407</v>
      </c>
      <c r="E25" s="45" t="s">
        <v>97</v>
      </c>
    </row>
    <row r="26" spans="1:5" ht="11.25">
      <c r="A26" s="45" t="s">
        <v>310</v>
      </c>
      <c r="B26" s="45" t="s">
        <v>17</v>
      </c>
      <c r="C26" s="45" t="s">
        <v>18</v>
      </c>
      <c r="D26" s="45" t="s">
        <v>559</v>
      </c>
      <c r="E26" s="45" t="s">
        <v>98</v>
      </c>
    </row>
    <row r="27" spans="1:5" ht="11.25">
      <c r="A27" s="45" t="s">
        <v>513</v>
      </c>
      <c r="B27" s="45" t="s">
        <v>188</v>
      </c>
      <c r="C27" s="45" t="s">
        <v>19</v>
      </c>
      <c r="D27" s="45" t="s">
        <v>431</v>
      </c>
      <c r="E27" s="45" t="s">
        <v>99</v>
      </c>
    </row>
    <row r="28" spans="1:5" ht="11.25">
      <c r="A28" s="45" t="s">
        <v>513</v>
      </c>
      <c r="B28" s="45" t="s">
        <v>513</v>
      </c>
      <c r="C28" s="45" t="s">
        <v>189</v>
      </c>
      <c r="D28" s="45" t="s">
        <v>415</v>
      </c>
      <c r="E28" s="45" t="s">
        <v>100</v>
      </c>
    </row>
    <row r="29" spans="1:5" ht="11.25">
      <c r="A29" s="45" t="s">
        <v>513</v>
      </c>
      <c r="B29" s="45" t="s">
        <v>190</v>
      </c>
      <c r="C29" s="45" t="s">
        <v>191</v>
      </c>
      <c r="D29" s="45" t="s">
        <v>409</v>
      </c>
      <c r="E29" s="45" t="s">
        <v>101</v>
      </c>
    </row>
    <row r="30" spans="1:5" ht="11.25">
      <c r="A30" s="45" t="s">
        <v>513</v>
      </c>
      <c r="B30" s="45" t="s">
        <v>192</v>
      </c>
      <c r="C30" s="45" t="s">
        <v>20</v>
      </c>
      <c r="D30" s="45" t="s">
        <v>416</v>
      </c>
      <c r="E30" s="45" t="s">
        <v>102</v>
      </c>
    </row>
    <row r="31" spans="1:5" ht="11.25">
      <c r="A31" s="45" t="s">
        <v>513</v>
      </c>
      <c r="B31" s="45" t="s">
        <v>193</v>
      </c>
      <c r="C31" s="45" t="s">
        <v>21</v>
      </c>
      <c r="D31" s="45" t="s">
        <v>417</v>
      </c>
      <c r="E31" s="45" t="s">
        <v>103</v>
      </c>
    </row>
    <row r="32" spans="1:5" ht="11.25">
      <c r="A32" s="45" t="s">
        <v>513</v>
      </c>
      <c r="B32" s="45" t="s">
        <v>194</v>
      </c>
      <c r="C32" s="45" t="s">
        <v>22</v>
      </c>
      <c r="D32" s="45" t="s">
        <v>379</v>
      </c>
      <c r="E32" s="45" t="s">
        <v>104</v>
      </c>
    </row>
    <row r="33" spans="1:5" ht="11.25">
      <c r="A33" s="45" t="s">
        <v>653</v>
      </c>
      <c r="B33" s="45" t="s">
        <v>195</v>
      </c>
      <c r="C33" s="45" t="s">
        <v>23</v>
      </c>
      <c r="D33" s="45" t="s">
        <v>418</v>
      </c>
      <c r="E33" s="45" t="s">
        <v>105</v>
      </c>
    </row>
    <row r="34" spans="1:5" ht="11.25">
      <c r="A34" s="45" t="s">
        <v>653</v>
      </c>
      <c r="B34" s="45" t="s">
        <v>653</v>
      </c>
      <c r="C34" s="45" t="s">
        <v>311</v>
      </c>
      <c r="D34" s="45" t="s">
        <v>211</v>
      </c>
      <c r="E34" s="45" t="s">
        <v>106</v>
      </c>
    </row>
    <row r="35" spans="1:5" ht="11.25">
      <c r="A35" s="45" t="s">
        <v>653</v>
      </c>
      <c r="B35" s="45" t="s">
        <v>196</v>
      </c>
      <c r="C35" s="45" t="s">
        <v>24</v>
      </c>
      <c r="D35" s="45" t="s">
        <v>419</v>
      </c>
      <c r="E35" s="45" t="s">
        <v>107</v>
      </c>
    </row>
    <row r="36" spans="1:5" ht="11.25">
      <c r="A36" s="45" t="s">
        <v>653</v>
      </c>
      <c r="B36" s="45" t="s">
        <v>197</v>
      </c>
      <c r="C36" s="45" t="s">
        <v>25</v>
      </c>
      <c r="D36" s="45" t="s">
        <v>420</v>
      </c>
      <c r="E36" s="45" t="s">
        <v>108</v>
      </c>
    </row>
    <row r="37" spans="1:5" ht="11.25">
      <c r="A37" s="45" t="s">
        <v>653</v>
      </c>
      <c r="B37" s="45" t="s">
        <v>198</v>
      </c>
      <c r="C37" s="45" t="s">
        <v>199</v>
      </c>
      <c r="D37" s="45" t="s">
        <v>642</v>
      </c>
      <c r="E37" s="45" t="s">
        <v>109</v>
      </c>
    </row>
    <row r="38" spans="1:5" ht="11.25">
      <c r="A38" s="45" t="s">
        <v>653</v>
      </c>
      <c r="B38" s="45" t="s">
        <v>200</v>
      </c>
      <c r="C38" s="45" t="s">
        <v>201</v>
      </c>
      <c r="D38" s="45" t="s">
        <v>174</v>
      </c>
      <c r="E38" s="45" t="s">
        <v>110</v>
      </c>
    </row>
    <row r="39" spans="1:5" ht="11.25">
      <c r="A39" s="45" t="s">
        <v>202</v>
      </c>
      <c r="B39" s="45" t="s">
        <v>203</v>
      </c>
      <c r="C39" s="45" t="s">
        <v>26</v>
      </c>
      <c r="D39" s="45" t="s">
        <v>175</v>
      </c>
      <c r="E39" s="45" t="s">
        <v>111</v>
      </c>
    </row>
    <row r="40" spans="1:3" ht="11.25">
      <c r="A40" s="45" t="s">
        <v>202</v>
      </c>
      <c r="B40" s="45" t="s">
        <v>205</v>
      </c>
      <c r="C40" s="45" t="s">
        <v>206</v>
      </c>
    </row>
    <row r="41" spans="1:3" ht="11.25">
      <c r="A41" s="45" t="s">
        <v>202</v>
      </c>
      <c r="B41" s="45" t="s">
        <v>202</v>
      </c>
      <c r="C41" s="45" t="s">
        <v>204</v>
      </c>
    </row>
    <row r="42" spans="1:3" ht="11.25">
      <c r="A42" s="45" t="s">
        <v>202</v>
      </c>
      <c r="B42" s="45" t="s">
        <v>207</v>
      </c>
      <c r="C42" s="45" t="s">
        <v>208</v>
      </c>
    </row>
    <row r="43" spans="1:3" ht="11.25">
      <c r="A43" s="45" t="s">
        <v>202</v>
      </c>
      <c r="B43" s="45" t="s">
        <v>209</v>
      </c>
      <c r="C43" s="45" t="s">
        <v>210</v>
      </c>
    </row>
    <row r="44" spans="1:3" ht="11.25">
      <c r="A44" s="45" t="s">
        <v>460</v>
      </c>
      <c r="B44" s="45" t="s">
        <v>460</v>
      </c>
      <c r="C44" s="45" t="s">
        <v>116</v>
      </c>
    </row>
    <row r="45" spans="1:3" ht="11.25">
      <c r="A45" s="45" t="s">
        <v>487</v>
      </c>
      <c r="B45" s="45" t="s">
        <v>213</v>
      </c>
      <c r="C45" s="45" t="s">
        <v>27</v>
      </c>
    </row>
    <row r="46" spans="1:3" ht="11.25">
      <c r="A46" s="45" t="s">
        <v>487</v>
      </c>
      <c r="B46" s="45" t="s">
        <v>215</v>
      </c>
      <c r="C46" s="45" t="s">
        <v>216</v>
      </c>
    </row>
    <row r="47" spans="1:3" ht="11.25">
      <c r="A47" s="45" t="s">
        <v>487</v>
      </c>
      <c r="B47" s="45" t="s">
        <v>217</v>
      </c>
      <c r="C47" s="45" t="s">
        <v>218</v>
      </c>
    </row>
    <row r="48" spans="1:3" ht="11.25">
      <c r="A48" s="45" t="s">
        <v>487</v>
      </c>
      <c r="B48" s="45" t="s">
        <v>487</v>
      </c>
      <c r="C48" s="45" t="s">
        <v>214</v>
      </c>
    </row>
    <row r="49" spans="1:3" ht="11.25">
      <c r="A49" s="45" t="s">
        <v>487</v>
      </c>
      <c r="B49" s="45" t="s">
        <v>396</v>
      </c>
      <c r="C49" s="45" t="s">
        <v>219</v>
      </c>
    </row>
    <row r="50" spans="1:3" ht="11.25">
      <c r="A50" s="45" t="s">
        <v>487</v>
      </c>
      <c r="B50" s="45" t="s">
        <v>220</v>
      </c>
      <c r="C50" s="45" t="s">
        <v>221</v>
      </c>
    </row>
    <row r="51" spans="1:3" ht="11.25">
      <c r="A51" s="45" t="s">
        <v>487</v>
      </c>
      <c r="B51" s="45" t="s">
        <v>222</v>
      </c>
      <c r="C51" s="45" t="s">
        <v>28</v>
      </c>
    </row>
    <row r="52" spans="1:3" ht="11.25">
      <c r="A52" s="45" t="s">
        <v>487</v>
      </c>
      <c r="B52" s="45" t="s">
        <v>223</v>
      </c>
      <c r="C52" s="45" t="s">
        <v>29</v>
      </c>
    </row>
    <row r="53" spans="1:3" ht="11.25">
      <c r="A53" s="45" t="s">
        <v>406</v>
      </c>
      <c r="B53" s="45" t="s">
        <v>406</v>
      </c>
      <c r="C53" s="45" t="s">
        <v>224</v>
      </c>
    </row>
    <row r="54" spans="1:3" ht="11.25">
      <c r="A54" s="45" t="s">
        <v>406</v>
      </c>
      <c r="B54" s="45" t="s">
        <v>225</v>
      </c>
      <c r="C54" s="45" t="s">
        <v>226</v>
      </c>
    </row>
    <row r="55" spans="1:3" ht="11.25">
      <c r="A55" s="45" t="s">
        <v>406</v>
      </c>
      <c r="B55" s="45" t="s">
        <v>456</v>
      </c>
      <c r="C55" s="45" t="s">
        <v>227</v>
      </c>
    </row>
    <row r="56" spans="1:3" ht="11.25">
      <c r="A56" s="45" t="s">
        <v>406</v>
      </c>
      <c r="B56" s="45" t="s">
        <v>228</v>
      </c>
      <c r="C56" s="45" t="s">
        <v>229</v>
      </c>
    </row>
    <row r="57" spans="1:3" ht="11.25">
      <c r="A57" s="45" t="s">
        <v>461</v>
      </c>
      <c r="B57" s="45" t="s">
        <v>461</v>
      </c>
      <c r="C57" s="45" t="s">
        <v>117</v>
      </c>
    </row>
    <row r="58" spans="1:3" ht="11.25">
      <c r="A58" s="45" t="s">
        <v>312</v>
      </c>
      <c r="B58" s="45" t="s">
        <v>312</v>
      </c>
      <c r="C58" s="45" t="s">
        <v>160</v>
      </c>
    </row>
    <row r="59" spans="1:3" ht="11.25">
      <c r="A59" s="45" t="s">
        <v>312</v>
      </c>
      <c r="B59" s="45" t="s">
        <v>642</v>
      </c>
      <c r="C59" s="45" t="s">
        <v>158</v>
      </c>
    </row>
    <row r="60" spans="1:3" ht="11.25">
      <c r="A60" s="45" t="s">
        <v>230</v>
      </c>
      <c r="B60" s="45" t="s">
        <v>230</v>
      </c>
      <c r="C60" s="45" t="s">
        <v>30</v>
      </c>
    </row>
    <row r="61" spans="1:3" ht="11.25">
      <c r="A61" s="45" t="s">
        <v>619</v>
      </c>
      <c r="B61" s="45" t="s">
        <v>313</v>
      </c>
      <c r="C61" s="45" t="s">
        <v>232</v>
      </c>
    </row>
    <row r="62" spans="1:3" ht="11.25">
      <c r="A62" s="45" t="s">
        <v>619</v>
      </c>
      <c r="B62" s="45" t="s">
        <v>31</v>
      </c>
      <c r="C62" s="45" t="s">
        <v>233</v>
      </c>
    </row>
    <row r="63" spans="1:3" ht="11.25">
      <c r="A63" s="45" t="s">
        <v>619</v>
      </c>
      <c r="B63" s="45" t="s">
        <v>234</v>
      </c>
      <c r="C63" s="45" t="s">
        <v>32</v>
      </c>
    </row>
    <row r="64" spans="1:3" ht="11.25">
      <c r="A64" s="45" t="s">
        <v>619</v>
      </c>
      <c r="B64" s="45" t="s">
        <v>619</v>
      </c>
      <c r="C64" s="45" t="s">
        <v>231</v>
      </c>
    </row>
    <row r="65" spans="1:3" ht="11.25">
      <c r="A65" s="45" t="s">
        <v>619</v>
      </c>
      <c r="B65" s="45" t="s">
        <v>621</v>
      </c>
      <c r="C65" s="45" t="s">
        <v>235</v>
      </c>
    </row>
    <row r="66" spans="1:3" ht="11.25">
      <c r="A66" s="45" t="s">
        <v>236</v>
      </c>
      <c r="B66" s="45" t="s">
        <v>34</v>
      </c>
      <c r="C66" s="45" t="s">
        <v>35</v>
      </c>
    </row>
    <row r="67" spans="1:3" ht="11.25">
      <c r="A67" s="45" t="s">
        <v>236</v>
      </c>
      <c r="B67" s="45" t="s">
        <v>236</v>
      </c>
      <c r="C67" s="45" t="s">
        <v>33</v>
      </c>
    </row>
    <row r="68" spans="1:3" ht="11.25">
      <c r="A68" s="45" t="s">
        <v>236</v>
      </c>
      <c r="B68" s="45" t="s">
        <v>237</v>
      </c>
      <c r="C68" s="45" t="s">
        <v>238</v>
      </c>
    </row>
    <row r="69" spans="1:3" ht="11.25">
      <c r="A69" s="45" t="s">
        <v>236</v>
      </c>
      <c r="B69" s="45" t="s">
        <v>36</v>
      </c>
      <c r="C69" s="45" t="s">
        <v>37</v>
      </c>
    </row>
    <row r="70" spans="1:3" ht="11.25">
      <c r="A70" s="45" t="s">
        <v>239</v>
      </c>
      <c r="B70" s="45" t="s">
        <v>239</v>
      </c>
      <c r="C70" s="45" t="s">
        <v>240</v>
      </c>
    </row>
    <row r="71" spans="1:3" ht="11.25">
      <c r="A71" s="45" t="s">
        <v>472</v>
      </c>
      <c r="B71" s="45" t="s">
        <v>241</v>
      </c>
      <c r="C71" s="45" t="s">
        <v>242</v>
      </c>
    </row>
    <row r="72" spans="1:3" ht="11.25">
      <c r="A72" s="45" t="s">
        <v>472</v>
      </c>
      <c r="B72" s="45" t="s">
        <v>243</v>
      </c>
      <c r="C72" s="45" t="s">
        <v>38</v>
      </c>
    </row>
    <row r="73" spans="1:3" ht="11.25">
      <c r="A73" s="45" t="s">
        <v>472</v>
      </c>
      <c r="B73" s="45" t="s">
        <v>244</v>
      </c>
      <c r="C73" s="45" t="s">
        <v>39</v>
      </c>
    </row>
    <row r="74" spans="1:3" ht="11.25">
      <c r="A74" s="45" t="s">
        <v>472</v>
      </c>
      <c r="B74" s="45" t="s">
        <v>246</v>
      </c>
      <c r="C74" s="45" t="s">
        <v>247</v>
      </c>
    </row>
    <row r="75" spans="1:3" ht="11.25">
      <c r="A75" s="45" t="s">
        <v>472</v>
      </c>
      <c r="B75" s="45" t="s">
        <v>248</v>
      </c>
      <c r="C75" s="45" t="s">
        <v>249</v>
      </c>
    </row>
    <row r="76" spans="1:3" ht="11.25">
      <c r="A76" s="45" t="s">
        <v>472</v>
      </c>
      <c r="B76" s="45" t="s">
        <v>472</v>
      </c>
      <c r="C76" s="45" t="s">
        <v>245</v>
      </c>
    </row>
    <row r="77" spans="1:3" ht="11.25">
      <c r="A77" s="45" t="s">
        <v>472</v>
      </c>
      <c r="B77" s="45" t="s">
        <v>164</v>
      </c>
      <c r="C77" s="45" t="s">
        <v>250</v>
      </c>
    </row>
    <row r="78" spans="1:3" ht="11.25">
      <c r="A78" s="45" t="s">
        <v>163</v>
      </c>
      <c r="B78" s="45" t="s">
        <v>251</v>
      </c>
      <c r="C78" s="45" t="s">
        <v>40</v>
      </c>
    </row>
    <row r="79" spans="1:3" ht="11.25">
      <c r="A79" s="45" t="s">
        <v>163</v>
      </c>
      <c r="B79" s="45" t="s">
        <v>252</v>
      </c>
      <c r="C79" s="45" t="s">
        <v>41</v>
      </c>
    </row>
    <row r="80" spans="1:3" ht="11.25">
      <c r="A80" s="45" t="s">
        <v>163</v>
      </c>
      <c r="B80" s="45" t="s">
        <v>253</v>
      </c>
      <c r="C80" s="45" t="s">
        <v>254</v>
      </c>
    </row>
    <row r="81" spans="1:3" ht="11.25">
      <c r="A81" s="45" t="s">
        <v>163</v>
      </c>
      <c r="B81" s="45" t="s">
        <v>253</v>
      </c>
      <c r="C81" s="45" t="s">
        <v>255</v>
      </c>
    </row>
    <row r="82" spans="1:3" ht="11.25">
      <c r="A82" s="45" t="s">
        <v>163</v>
      </c>
      <c r="B82" s="45" t="s">
        <v>163</v>
      </c>
      <c r="C82" s="45" t="s">
        <v>254</v>
      </c>
    </row>
    <row r="83" spans="1:3" ht="11.25">
      <c r="A83" s="45" t="s">
        <v>163</v>
      </c>
      <c r="B83" s="45" t="s">
        <v>164</v>
      </c>
      <c r="C83" s="45" t="s">
        <v>256</v>
      </c>
    </row>
    <row r="84" spans="1:3" ht="11.25">
      <c r="A84" s="45" t="s">
        <v>407</v>
      </c>
      <c r="B84" s="45" t="s">
        <v>257</v>
      </c>
      <c r="C84" s="45" t="s">
        <v>42</v>
      </c>
    </row>
    <row r="85" spans="1:3" ht="11.25">
      <c r="A85" s="45" t="s">
        <v>407</v>
      </c>
      <c r="B85" s="45" t="s">
        <v>259</v>
      </c>
      <c r="C85" s="45" t="s">
        <v>260</v>
      </c>
    </row>
    <row r="86" spans="1:3" ht="11.25">
      <c r="A86" s="45" t="s">
        <v>407</v>
      </c>
      <c r="B86" s="45" t="s">
        <v>261</v>
      </c>
      <c r="C86" s="45" t="s">
        <v>262</v>
      </c>
    </row>
    <row r="87" spans="1:3" ht="11.25">
      <c r="A87" s="45" t="s">
        <v>407</v>
      </c>
      <c r="B87" s="45" t="s">
        <v>263</v>
      </c>
      <c r="C87" s="45" t="s">
        <v>43</v>
      </c>
    </row>
    <row r="88" spans="1:3" ht="11.25">
      <c r="A88" s="45" t="s">
        <v>407</v>
      </c>
      <c r="B88" s="45" t="s">
        <v>264</v>
      </c>
      <c r="C88" s="45" t="s">
        <v>316</v>
      </c>
    </row>
    <row r="89" spans="1:3" ht="11.25">
      <c r="A89" s="45" t="s">
        <v>407</v>
      </c>
      <c r="B89" s="45" t="s">
        <v>317</v>
      </c>
      <c r="C89" s="45" t="s">
        <v>44</v>
      </c>
    </row>
    <row r="90" spans="1:3" ht="11.25">
      <c r="A90" s="45" t="s">
        <v>407</v>
      </c>
      <c r="B90" s="45" t="s">
        <v>407</v>
      </c>
      <c r="C90" s="45" t="s">
        <v>258</v>
      </c>
    </row>
    <row r="91" spans="1:3" ht="11.25">
      <c r="A91" s="45" t="s">
        <v>407</v>
      </c>
      <c r="B91" s="45" t="s">
        <v>318</v>
      </c>
      <c r="C91" s="45" t="s">
        <v>45</v>
      </c>
    </row>
    <row r="92" spans="1:3" ht="11.25">
      <c r="A92" s="45" t="s">
        <v>407</v>
      </c>
      <c r="B92" s="45" t="s">
        <v>319</v>
      </c>
      <c r="C92" s="45" t="s">
        <v>320</v>
      </c>
    </row>
    <row r="93" spans="1:3" ht="11.25">
      <c r="A93" s="45" t="s">
        <v>407</v>
      </c>
      <c r="B93" s="45" t="s">
        <v>321</v>
      </c>
      <c r="C93" s="45" t="s">
        <v>46</v>
      </c>
    </row>
    <row r="94" spans="1:3" ht="11.25">
      <c r="A94" s="45" t="s">
        <v>407</v>
      </c>
      <c r="B94" s="45" t="s">
        <v>322</v>
      </c>
      <c r="C94" s="45" t="s">
        <v>47</v>
      </c>
    </row>
    <row r="95" spans="1:3" ht="11.25">
      <c r="A95" s="45" t="s">
        <v>559</v>
      </c>
      <c r="B95" s="45" t="s">
        <v>559</v>
      </c>
      <c r="C95" s="45" t="s">
        <v>48</v>
      </c>
    </row>
    <row r="96" spans="1:3" ht="11.25">
      <c r="A96" s="45" t="s">
        <v>431</v>
      </c>
      <c r="B96" s="45" t="s">
        <v>408</v>
      </c>
      <c r="C96" s="45" t="s">
        <v>324</v>
      </c>
    </row>
    <row r="97" spans="1:3" ht="11.25">
      <c r="A97" s="45" t="s">
        <v>431</v>
      </c>
      <c r="B97" s="45" t="s">
        <v>325</v>
      </c>
      <c r="C97" s="45" t="s">
        <v>49</v>
      </c>
    </row>
    <row r="98" spans="1:3" ht="11.25">
      <c r="A98" s="45" t="s">
        <v>431</v>
      </c>
      <c r="B98" s="45" t="s">
        <v>326</v>
      </c>
      <c r="C98" s="45" t="s">
        <v>50</v>
      </c>
    </row>
    <row r="99" spans="1:3" ht="11.25">
      <c r="A99" s="45" t="s">
        <v>431</v>
      </c>
      <c r="B99" s="45" t="s">
        <v>327</v>
      </c>
      <c r="C99" s="45" t="s">
        <v>51</v>
      </c>
    </row>
    <row r="100" spans="1:3" ht="11.25">
      <c r="A100" s="45" t="s">
        <v>431</v>
      </c>
      <c r="B100" s="45" t="s">
        <v>328</v>
      </c>
      <c r="C100" s="45" t="s">
        <v>52</v>
      </c>
    </row>
    <row r="101" spans="1:3" ht="11.25">
      <c r="A101" s="45" t="s">
        <v>431</v>
      </c>
      <c r="B101" s="45" t="s">
        <v>329</v>
      </c>
      <c r="C101" s="45" t="s">
        <v>53</v>
      </c>
    </row>
    <row r="102" spans="1:3" ht="11.25">
      <c r="A102" s="45" t="s">
        <v>431</v>
      </c>
      <c r="B102" s="45" t="s">
        <v>431</v>
      </c>
      <c r="C102" s="45" t="s">
        <v>323</v>
      </c>
    </row>
    <row r="103" spans="1:3" ht="11.25">
      <c r="A103" s="45" t="s">
        <v>431</v>
      </c>
      <c r="B103" s="45" t="s">
        <v>330</v>
      </c>
      <c r="C103" s="45" t="s">
        <v>331</v>
      </c>
    </row>
    <row r="104" spans="1:3" ht="11.25">
      <c r="A104" s="45" t="s">
        <v>431</v>
      </c>
      <c r="B104" s="45" t="s">
        <v>332</v>
      </c>
      <c r="C104" s="45" t="s">
        <v>333</v>
      </c>
    </row>
    <row r="105" spans="1:3" ht="11.25">
      <c r="A105" s="45" t="s">
        <v>431</v>
      </c>
      <c r="B105" s="45" t="s">
        <v>334</v>
      </c>
      <c r="C105" s="45" t="s">
        <v>335</v>
      </c>
    </row>
    <row r="106" spans="1:3" ht="11.25">
      <c r="A106" s="45" t="s">
        <v>415</v>
      </c>
      <c r="B106" s="45" t="s">
        <v>336</v>
      </c>
      <c r="C106" s="45" t="s">
        <v>54</v>
      </c>
    </row>
    <row r="107" spans="1:3" ht="11.25">
      <c r="A107" s="45" t="s">
        <v>415</v>
      </c>
      <c r="B107" s="45" t="s">
        <v>337</v>
      </c>
      <c r="C107" s="45" t="s">
        <v>55</v>
      </c>
    </row>
    <row r="108" spans="1:3" ht="11.25">
      <c r="A108" s="45" t="s">
        <v>415</v>
      </c>
      <c r="B108" s="45" t="s">
        <v>338</v>
      </c>
      <c r="C108" s="45" t="s">
        <v>339</v>
      </c>
    </row>
    <row r="109" spans="1:3" ht="11.25">
      <c r="A109" s="45" t="s">
        <v>415</v>
      </c>
      <c r="B109" s="45" t="s">
        <v>415</v>
      </c>
      <c r="C109" s="45" t="s">
        <v>118</v>
      </c>
    </row>
    <row r="110" spans="1:3" ht="11.25">
      <c r="A110" s="45" t="s">
        <v>415</v>
      </c>
      <c r="B110" s="45" t="s">
        <v>340</v>
      </c>
      <c r="C110" s="45" t="s">
        <v>56</v>
      </c>
    </row>
    <row r="111" spans="1:3" ht="11.25">
      <c r="A111" s="45" t="s">
        <v>409</v>
      </c>
      <c r="B111" s="45" t="s">
        <v>409</v>
      </c>
      <c r="C111" s="45" t="s">
        <v>57</v>
      </c>
    </row>
    <row r="112" spans="1:3" ht="11.25">
      <c r="A112" s="45" t="s">
        <v>416</v>
      </c>
      <c r="B112" s="45" t="s">
        <v>342</v>
      </c>
      <c r="C112" s="45" t="s">
        <v>343</v>
      </c>
    </row>
    <row r="113" spans="1:3" ht="11.25">
      <c r="A113" s="45" t="s">
        <v>416</v>
      </c>
      <c r="B113" s="45" t="s">
        <v>344</v>
      </c>
      <c r="C113" s="45" t="s">
        <v>58</v>
      </c>
    </row>
    <row r="114" spans="1:3" ht="11.25">
      <c r="A114" s="45" t="s">
        <v>416</v>
      </c>
      <c r="B114" s="45" t="s">
        <v>455</v>
      </c>
      <c r="C114" s="45" t="s">
        <v>59</v>
      </c>
    </row>
    <row r="115" spans="1:3" ht="11.25">
      <c r="A115" s="45" t="s">
        <v>416</v>
      </c>
      <c r="B115" s="45" t="s">
        <v>416</v>
      </c>
      <c r="C115" s="45" t="s">
        <v>341</v>
      </c>
    </row>
    <row r="116" spans="1:3" ht="11.25">
      <c r="A116" s="45" t="s">
        <v>417</v>
      </c>
      <c r="B116" s="45" t="s">
        <v>378</v>
      </c>
      <c r="C116" s="45" t="s">
        <v>346</v>
      </c>
    </row>
    <row r="117" spans="1:3" ht="11.25">
      <c r="A117" s="45" t="s">
        <v>417</v>
      </c>
      <c r="B117" s="45" t="s">
        <v>347</v>
      </c>
      <c r="C117" s="45" t="s">
        <v>60</v>
      </c>
    </row>
    <row r="118" spans="1:3" ht="11.25">
      <c r="A118" s="45" t="s">
        <v>417</v>
      </c>
      <c r="B118" s="45" t="s">
        <v>348</v>
      </c>
      <c r="C118" s="45" t="s">
        <v>61</v>
      </c>
    </row>
    <row r="119" spans="1:3" ht="11.25">
      <c r="A119" s="45" t="s">
        <v>417</v>
      </c>
      <c r="B119" s="45" t="s">
        <v>123</v>
      </c>
      <c r="C119" s="45" t="s">
        <v>124</v>
      </c>
    </row>
    <row r="120" spans="1:3" ht="11.25">
      <c r="A120" s="45" t="s">
        <v>417</v>
      </c>
      <c r="B120" s="45" t="s">
        <v>473</v>
      </c>
      <c r="C120" s="45" t="s">
        <v>125</v>
      </c>
    </row>
    <row r="121" spans="1:3" ht="11.25">
      <c r="A121" s="45" t="s">
        <v>417</v>
      </c>
      <c r="B121" s="45" t="s">
        <v>62</v>
      </c>
      <c r="C121" s="45" t="s">
        <v>122</v>
      </c>
    </row>
    <row r="122" spans="1:3" ht="11.25">
      <c r="A122" s="45" t="s">
        <v>417</v>
      </c>
      <c r="B122" s="45" t="s">
        <v>417</v>
      </c>
      <c r="C122" s="45" t="s">
        <v>345</v>
      </c>
    </row>
    <row r="123" spans="1:3" ht="11.25">
      <c r="A123" s="45" t="s">
        <v>417</v>
      </c>
      <c r="B123" s="45" t="s">
        <v>126</v>
      </c>
      <c r="C123" s="45" t="s">
        <v>127</v>
      </c>
    </row>
    <row r="124" spans="1:3" ht="11.25">
      <c r="A124" s="45" t="s">
        <v>379</v>
      </c>
      <c r="B124" s="45" t="s">
        <v>129</v>
      </c>
      <c r="C124" s="45" t="s">
        <v>63</v>
      </c>
    </row>
    <row r="125" spans="1:3" ht="11.25">
      <c r="A125" s="45" t="s">
        <v>379</v>
      </c>
      <c r="B125" s="45" t="s">
        <v>130</v>
      </c>
      <c r="C125" s="45" t="s">
        <v>64</v>
      </c>
    </row>
    <row r="126" spans="1:3" ht="11.25">
      <c r="A126" s="45" t="s">
        <v>379</v>
      </c>
      <c r="B126" s="45" t="s">
        <v>131</v>
      </c>
      <c r="C126" s="45" t="s">
        <v>132</v>
      </c>
    </row>
    <row r="127" spans="1:3" ht="11.25">
      <c r="A127" s="45" t="s">
        <v>379</v>
      </c>
      <c r="B127" s="45" t="s">
        <v>133</v>
      </c>
      <c r="C127" s="45" t="s">
        <v>65</v>
      </c>
    </row>
    <row r="128" spans="1:3" ht="11.25">
      <c r="A128" s="45" t="s">
        <v>379</v>
      </c>
      <c r="B128" s="45" t="s">
        <v>379</v>
      </c>
      <c r="C128" s="45" t="s">
        <v>128</v>
      </c>
    </row>
    <row r="129" spans="1:3" ht="11.25">
      <c r="A129" s="45" t="s">
        <v>379</v>
      </c>
      <c r="B129" s="45" t="s">
        <v>380</v>
      </c>
      <c r="C129" s="45" t="s">
        <v>134</v>
      </c>
    </row>
    <row r="130" spans="1:3" ht="11.25">
      <c r="A130" s="45" t="s">
        <v>379</v>
      </c>
      <c r="B130" s="45" t="s">
        <v>135</v>
      </c>
      <c r="C130" s="45" t="s">
        <v>119</v>
      </c>
    </row>
    <row r="131" spans="1:3" ht="11.25">
      <c r="A131" s="45" t="s">
        <v>418</v>
      </c>
      <c r="B131" s="45" t="s">
        <v>136</v>
      </c>
      <c r="C131" s="45" t="s">
        <v>66</v>
      </c>
    </row>
    <row r="132" spans="1:3" ht="11.25">
      <c r="A132" s="45" t="s">
        <v>418</v>
      </c>
      <c r="B132" s="45" t="s">
        <v>137</v>
      </c>
      <c r="C132" s="45" t="s">
        <v>138</v>
      </c>
    </row>
    <row r="133" spans="1:3" ht="11.25">
      <c r="A133" s="45" t="s">
        <v>418</v>
      </c>
      <c r="B133" s="45" t="s">
        <v>139</v>
      </c>
      <c r="C133" s="45" t="s">
        <v>140</v>
      </c>
    </row>
    <row r="134" spans="1:3" ht="11.25">
      <c r="A134" s="45" t="s">
        <v>418</v>
      </c>
      <c r="B134" s="45" t="s">
        <v>418</v>
      </c>
      <c r="C134" s="45" t="s">
        <v>120</v>
      </c>
    </row>
    <row r="135" spans="1:3" ht="11.25">
      <c r="A135" s="45" t="s">
        <v>418</v>
      </c>
      <c r="B135" s="45" t="s">
        <v>405</v>
      </c>
      <c r="C135" s="45" t="s">
        <v>141</v>
      </c>
    </row>
    <row r="136" spans="1:3" ht="11.25">
      <c r="A136" s="45" t="s">
        <v>211</v>
      </c>
      <c r="B136" s="45" t="s">
        <v>211</v>
      </c>
      <c r="C136" s="45" t="s">
        <v>212</v>
      </c>
    </row>
    <row r="137" spans="1:3" ht="11.25">
      <c r="A137" s="45" t="s">
        <v>419</v>
      </c>
      <c r="B137" s="45" t="s">
        <v>419</v>
      </c>
      <c r="C137" s="45" t="s">
        <v>67</v>
      </c>
    </row>
    <row r="138" spans="1:3" ht="11.25">
      <c r="A138" s="45" t="s">
        <v>419</v>
      </c>
      <c r="B138" s="45" t="s">
        <v>68</v>
      </c>
      <c r="C138" s="45" t="s">
        <v>67</v>
      </c>
    </row>
    <row r="139" spans="1:3" ht="11.25">
      <c r="A139" s="45" t="s">
        <v>419</v>
      </c>
      <c r="B139" s="45" t="s">
        <v>142</v>
      </c>
      <c r="C139" s="45" t="s">
        <v>143</v>
      </c>
    </row>
    <row r="140" spans="1:3" ht="11.25">
      <c r="A140" s="45" t="s">
        <v>420</v>
      </c>
      <c r="B140" s="45" t="s">
        <v>144</v>
      </c>
      <c r="C140" s="45" t="s">
        <v>145</v>
      </c>
    </row>
    <row r="141" spans="1:3" ht="11.25">
      <c r="A141" s="45" t="s">
        <v>420</v>
      </c>
      <c r="B141" s="45" t="s">
        <v>146</v>
      </c>
      <c r="C141" s="45" t="s">
        <v>147</v>
      </c>
    </row>
    <row r="142" spans="1:3" ht="11.25">
      <c r="A142" s="45" t="s">
        <v>420</v>
      </c>
      <c r="B142" s="45" t="s">
        <v>492</v>
      </c>
      <c r="C142" s="45" t="s">
        <v>148</v>
      </c>
    </row>
    <row r="143" spans="1:3" ht="11.25">
      <c r="A143" s="45" t="s">
        <v>420</v>
      </c>
      <c r="B143" s="45" t="s">
        <v>149</v>
      </c>
      <c r="C143" s="45" t="s">
        <v>150</v>
      </c>
    </row>
    <row r="144" spans="1:3" ht="11.25">
      <c r="A144" s="45" t="s">
        <v>420</v>
      </c>
      <c r="B144" s="45" t="s">
        <v>151</v>
      </c>
      <c r="C144" s="45" t="s">
        <v>152</v>
      </c>
    </row>
    <row r="145" spans="1:3" ht="11.25">
      <c r="A145" s="45" t="s">
        <v>420</v>
      </c>
      <c r="B145" s="45" t="s">
        <v>420</v>
      </c>
      <c r="C145" s="45" t="s">
        <v>421</v>
      </c>
    </row>
    <row r="146" spans="1:3" ht="11.25">
      <c r="A146" s="45" t="s">
        <v>420</v>
      </c>
      <c r="B146" s="45" t="s">
        <v>153</v>
      </c>
      <c r="C146" s="45" t="s">
        <v>154</v>
      </c>
    </row>
    <row r="147" spans="1:3" ht="11.25">
      <c r="A147" s="45" t="s">
        <v>420</v>
      </c>
      <c r="B147" s="45" t="s">
        <v>155</v>
      </c>
      <c r="C147" s="45" t="s">
        <v>156</v>
      </c>
    </row>
    <row r="148" spans="1:3" ht="11.25">
      <c r="A148" s="45" t="s">
        <v>642</v>
      </c>
      <c r="B148" s="45" t="s">
        <v>157</v>
      </c>
      <c r="C148" s="45" t="s">
        <v>69</v>
      </c>
    </row>
    <row r="149" spans="1:3" ht="11.25">
      <c r="A149" s="45" t="s">
        <v>642</v>
      </c>
      <c r="B149" s="45" t="s">
        <v>159</v>
      </c>
      <c r="C149" s="45" t="s">
        <v>160</v>
      </c>
    </row>
    <row r="150" spans="1:3" ht="11.25">
      <c r="A150" s="45" t="s">
        <v>642</v>
      </c>
      <c r="B150" s="45" t="s">
        <v>621</v>
      </c>
      <c r="C150" s="45" t="s">
        <v>70</v>
      </c>
    </row>
    <row r="151" spans="1:3" ht="11.25">
      <c r="A151" s="45" t="s">
        <v>642</v>
      </c>
      <c r="B151" s="45" t="s">
        <v>642</v>
      </c>
      <c r="C151" s="45" t="s">
        <v>158</v>
      </c>
    </row>
    <row r="152" spans="1:3" ht="11.25">
      <c r="A152" s="45" t="s">
        <v>642</v>
      </c>
      <c r="B152" s="45" t="s">
        <v>161</v>
      </c>
      <c r="C152" s="45" t="s">
        <v>162</v>
      </c>
    </row>
    <row r="153" spans="1:3" ht="11.25">
      <c r="A153" s="45" t="s">
        <v>174</v>
      </c>
      <c r="B153" s="45" t="s">
        <v>174</v>
      </c>
      <c r="C153" s="45" t="s">
        <v>71</v>
      </c>
    </row>
    <row r="154" spans="1:3" ht="11.25">
      <c r="A154" s="45" t="s">
        <v>175</v>
      </c>
      <c r="B154" s="45" t="s">
        <v>175</v>
      </c>
      <c r="C154" s="45" t="s">
        <v>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681</v>
      </c>
      <c r="B1" s="4"/>
    </row>
    <row r="2" spans="1:4" ht="11.25">
      <c r="A2" s="4" t="s">
        <v>683</v>
      </c>
      <c r="B2" s="6" t="s">
        <v>596</v>
      </c>
      <c r="D2" s="6" t="s">
        <v>433</v>
      </c>
    </row>
    <row r="3" spans="1:4" ht="11.25">
      <c r="A3" s="4" t="s">
        <v>665</v>
      </c>
      <c r="B3" s="7" t="s">
        <v>664</v>
      </c>
      <c r="D3" s="5" t="s">
        <v>434</v>
      </c>
    </row>
    <row r="4" spans="1:4" ht="11.25">
      <c r="A4" s="4" t="s">
        <v>666</v>
      </c>
      <c r="B4" s="7" t="s">
        <v>580</v>
      </c>
      <c r="D4" s="5" t="s">
        <v>435</v>
      </c>
    </row>
    <row r="5" spans="1:4" ht="11.25">
      <c r="A5" s="4" t="s">
        <v>685</v>
      </c>
      <c r="B5" s="4"/>
      <c r="D5" s="5" t="s">
        <v>436</v>
      </c>
    </row>
    <row r="6" spans="1:4" ht="11.25">
      <c r="A6" s="4" t="s">
        <v>686</v>
      </c>
      <c r="B6" s="4"/>
      <c r="D6" s="5" t="s">
        <v>437</v>
      </c>
    </row>
    <row r="7" spans="1:4" ht="11.25">
      <c r="A7" s="4" t="s">
        <v>687</v>
      </c>
      <c r="B7" s="4"/>
      <c r="D7" s="5" t="s">
        <v>438</v>
      </c>
    </row>
    <row r="8" spans="1:4" ht="11.25">
      <c r="A8" s="4" t="s">
        <v>682</v>
      </c>
      <c r="D8" s="5" t="s">
        <v>439</v>
      </c>
    </row>
    <row r="9" spans="1:4" ht="11.25">
      <c r="A9" s="4" t="s">
        <v>530</v>
      </c>
      <c r="D9" s="5" t="s">
        <v>440</v>
      </c>
    </row>
    <row r="10" spans="1:4" ht="11.25">
      <c r="A10" s="4" t="s">
        <v>684</v>
      </c>
      <c r="D10" s="5" t="s">
        <v>441</v>
      </c>
    </row>
    <row r="11" spans="1:4" ht="11.25">
      <c r="A11" s="4" t="s">
        <v>532</v>
      </c>
      <c r="D11" s="5" t="s">
        <v>442</v>
      </c>
    </row>
    <row r="12" spans="1:4" ht="11.25">
      <c r="A12" s="4" t="s">
        <v>533</v>
      </c>
      <c r="D12" s="5" t="s">
        <v>443</v>
      </c>
    </row>
    <row r="13" spans="1:4" ht="11.25">
      <c r="A13" s="4" t="s">
        <v>534</v>
      </c>
      <c r="D13" s="5" t="s">
        <v>444</v>
      </c>
    </row>
    <row r="14" spans="1:4" ht="11.25">
      <c r="A14" s="4" t="s">
        <v>535</v>
      </c>
      <c r="D14" s="5" t="s">
        <v>445</v>
      </c>
    </row>
    <row r="15" spans="1:4" ht="11.25">
      <c r="A15" s="4" t="s">
        <v>536</v>
      </c>
      <c r="D15" s="5" t="s">
        <v>446</v>
      </c>
    </row>
    <row r="16" spans="1:4" ht="11.25">
      <c r="A16" s="4" t="s">
        <v>688</v>
      </c>
      <c r="D16" s="5" t="s">
        <v>447</v>
      </c>
    </row>
    <row r="17" ht="11.25">
      <c r="A17" s="4" t="s">
        <v>540</v>
      </c>
    </row>
    <row r="18" spans="1:2" ht="11.25">
      <c r="A18" s="4" t="s">
        <v>531</v>
      </c>
      <c r="B18" s="6" t="s">
        <v>450</v>
      </c>
    </row>
    <row r="19" spans="1:2" ht="22.5">
      <c r="A19" s="4" t="s">
        <v>541</v>
      </c>
      <c r="B19" s="133" t="s">
        <v>392</v>
      </c>
    </row>
    <row r="20" spans="1:2" ht="22.5">
      <c r="A20" s="4" t="s">
        <v>542</v>
      </c>
      <c r="B20" s="133" t="s">
        <v>393</v>
      </c>
    </row>
    <row r="21" spans="1:2" ht="33.75">
      <c r="A21" s="4" t="s">
        <v>537</v>
      </c>
      <c r="B21" s="133" t="s">
        <v>394</v>
      </c>
    </row>
    <row r="22" spans="1:2" ht="22.5">
      <c r="A22" s="4" t="s">
        <v>538</v>
      </c>
      <c r="B22" s="133" t="s">
        <v>395</v>
      </c>
    </row>
    <row r="23" ht="11.25">
      <c r="A23" s="4" t="s">
        <v>539</v>
      </c>
    </row>
    <row r="24" ht="11.25">
      <c r="A24" s="4" t="s">
        <v>543</v>
      </c>
    </row>
    <row r="25" ht="11.25">
      <c r="A25" s="4" t="s">
        <v>545</v>
      </c>
    </row>
    <row r="26" ht="11.25">
      <c r="A26" s="4" t="s">
        <v>546</v>
      </c>
    </row>
    <row r="27" ht="11.25">
      <c r="A27" s="4" t="s">
        <v>550</v>
      </c>
    </row>
    <row r="28" ht="11.25">
      <c r="A28" s="4" t="s">
        <v>544</v>
      </c>
    </row>
    <row r="29" ht="11.25">
      <c r="A29" s="4" t="s">
        <v>553</v>
      </c>
    </row>
    <row r="30" ht="11.25">
      <c r="A30" s="4" t="s">
        <v>547</v>
      </c>
    </row>
    <row r="31" ht="11.25">
      <c r="A31" s="4" t="s">
        <v>548</v>
      </c>
    </row>
    <row r="32" ht="11.25">
      <c r="A32" s="4" t="s">
        <v>549</v>
      </c>
    </row>
    <row r="33" ht="11.25">
      <c r="A33" s="4" t="s">
        <v>555</v>
      </c>
    </row>
    <row r="34" ht="11.25">
      <c r="A34" s="4" t="s">
        <v>556</v>
      </c>
    </row>
    <row r="35" ht="11.25">
      <c r="A35" s="4" t="s">
        <v>557</v>
      </c>
    </row>
    <row r="36" ht="11.25">
      <c r="A36" s="4" t="s">
        <v>674</v>
      </c>
    </row>
    <row r="37" ht="11.25">
      <c r="A37" s="4" t="s">
        <v>551</v>
      </c>
    </row>
    <row r="38" ht="11.25">
      <c r="A38" s="4" t="s">
        <v>552</v>
      </c>
    </row>
    <row r="39" ht="11.25">
      <c r="A39" s="4" t="s">
        <v>554</v>
      </c>
    </row>
    <row r="40" ht="11.25">
      <c r="A40" s="4" t="s">
        <v>643</v>
      </c>
    </row>
    <row r="41" ht="11.25">
      <c r="A41" s="4" t="s">
        <v>648</v>
      </c>
    </row>
    <row r="42" ht="11.25">
      <c r="A42" s="4" t="s">
        <v>649</v>
      </c>
    </row>
    <row r="43" ht="11.25">
      <c r="A43" s="4" t="s">
        <v>558</v>
      </c>
    </row>
    <row r="44" ht="11.25">
      <c r="A44" s="4" t="s">
        <v>559</v>
      </c>
    </row>
    <row r="45" ht="11.25">
      <c r="A45" s="4" t="s">
        <v>560</v>
      </c>
    </row>
    <row r="46" ht="11.25">
      <c r="A46" s="4" t="s">
        <v>561</v>
      </c>
    </row>
    <row r="47" ht="11.25">
      <c r="A47" s="4" t="s">
        <v>564</v>
      </c>
    </row>
    <row r="48" ht="11.25">
      <c r="A48" s="4" t="s">
        <v>565</v>
      </c>
    </row>
    <row r="49" ht="11.25">
      <c r="A49" s="4" t="s">
        <v>572</v>
      </c>
    </row>
    <row r="50" ht="11.25">
      <c r="A50" s="4" t="s">
        <v>566</v>
      </c>
    </row>
    <row r="51" ht="11.25">
      <c r="A51" s="4" t="s">
        <v>573</v>
      </c>
    </row>
    <row r="52" spans="1:2" ht="11.25">
      <c r="A52" s="4" t="s">
        <v>567</v>
      </c>
      <c r="B52" s="4"/>
    </row>
    <row r="53" spans="1:2" ht="11.25">
      <c r="A53" s="4" t="s">
        <v>644</v>
      </c>
      <c r="B53" s="4"/>
    </row>
    <row r="54" spans="1:2" ht="11.25">
      <c r="A54" s="4" t="s">
        <v>645</v>
      </c>
      <c r="B54" s="4"/>
    </row>
    <row r="55" spans="1:2" ht="11.25">
      <c r="A55" s="4" t="s">
        <v>646</v>
      </c>
      <c r="B55" s="4"/>
    </row>
    <row r="56" spans="1:2" ht="11.25">
      <c r="A56" s="4" t="s">
        <v>647</v>
      </c>
      <c r="B56" s="4"/>
    </row>
    <row r="57" spans="1:2" ht="11.25">
      <c r="A57" s="4" t="s">
        <v>570</v>
      </c>
      <c r="B57" s="4"/>
    </row>
    <row r="58" spans="1:2" ht="11.25">
      <c r="A58" s="4" t="s">
        <v>574</v>
      </c>
      <c r="B58" s="4"/>
    </row>
    <row r="59" spans="1:2" ht="11.25">
      <c r="A59" s="4" t="s">
        <v>571</v>
      </c>
      <c r="B59" s="4"/>
    </row>
    <row r="60" spans="1:2" ht="11.25">
      <c r="A60" s="4" t="s">
        <v>650</v>
      </c>
      <c r="B60" s="4"/>
    </row>
    <row r="61" spans="1:2" ht="11.25">
      <c r="A61" s="4" t="s">
        <v>562</v>
      </c>
      <c r="B61" s="4"/>
    </row>
    <row r="62" spans="1:2" ht="11.25">
      <c r="A62" s="4" t="s">
        <v>563</v>
      </c>
      <c r="B62" s="4"/>
    </row>
    <row r="63" spans="1:2" ht="11.25">
      <c r="A63" s="4" t="s">
        <v>568</v>
      </c>
      <c r="B63" s="4"/>
    </row>
    <row r="64" spans="1:2" ht="11.25">
      <c r="A64" s="4" t="s">
        <v>569</v>
      </c>
      <c r="B64" s="4"/>
    </row>
    <row r="65" spans="1:2" ht="11.25">
      <c r="A65" s="4" t="s">
        <v>576</v>
      </c>
      <c r="B65" s="4"/>
    </row>
    <row r="66" spans="1:2" ht="11.25">
      <c r="A66" s="4" t="s">
        <v>577</v>
      </c>
      <c r="B66" s="4"/>
    </row>
    <row r="67" spans="1:2" ht="11.25">
      <c r="A67" s="4" t="s">
        <v>578</v>
      </c>
      <c r="B67" s="4"/>
    </row>
    <row r="68" spans="1:2" ht="11.25">
      <c r="A68" s="4" t="s">
        <v>575</v>
      </c>
      <c r="B68" s="4"/>
    </row>
    <row r="69" spans="1:2" ht="11.25">
      <c r="A69" s="4" t="s">
        <v>583</v>
      </c>
      <c r="B69" s="4"/>
    </row>
    <row r="70" spans="1:2" ht="11.25">
      <c r="A70" s="4" t="s">
        <v>584</v>
      </c>
      <c r="B70" s="4"/>
    </row>
    <row r="71" spans="1:2" ht="11.25">
      <c r="A71" s="4" t="s">
        <v>579</v>
      </c>
      <c r="B71" s="4"/>
    </row>
    <row r="72" spans="1:2" ht="11.25">
      <c r="A72" s="4" t="s">
        <v>587</v>
      </c>
      <c r="B72" s="4"/>
    </row>
    <row r="73" spans="1:2" ht="11.25">
      <c r="A73" s="4" t="s">
        <v>581</v>
      </c>
      <c r="B73" s="4"/>
    </row>
    <row r="74" spans="1:2" ht="11.25">
      <c r="A74" s="4" t="s">
        <v>582</v>
      </c>
      <c r="B74" s="4"/>
    </row>
    <row r="75" spans="1:2" ht="11.25">
      <c r="A75" s="4" t="s">
        <v>591</v>
      </c>
      <c r="B75" s="4"/>
    </row>
    <row r="76" spans="1:2" ht="11.25">
      <c r="A76" s="4" t="s">
        <v>585</v>
      </c>
      <c r="B76" s="4"/>
    </row>
    <row r="77" spans="1:2" ht="11.25">
      <c r="A77" s="4" t="s">
        <v>586</v>
      </c>
      <c r="B77" s="4"/>
    </row>
    <row r="78" spans="1:2" ht="11.25">
      <c r="A78" s="4" t="s">
        <v>592</v>
      </c>
      <c r="B78" s="4"/>
    </row>
    <row r="79" spans="1:2" ht="11.25">
      <c r="A79" s="4" t="s">
        <v>595</v>
      </c>
      <c r="B79" s="4"/>
    </row>
    <row r="80" spans="1:2" ht="11.25">
      <c r="A80" s="4" t="s">
        <v>593</v>
      </c>
      <c r="B80" s="4"/>
    </row>
    <row r="81" spans="1:2" ht="11.25">
      <c r="A81" s="4" t="s">
        <v>594</v>
      </c>
      <c r="B81" s="4"/>
    </row>
    <row r="82" spans="1:2" ht="11.25">
      <c r="A82" s="4" t="s">
        <v>588</v>
      </c>
      <c r="B82" s="4"/>
    </row>
    <row r="83" spans="1:2" ht="11.25">
      <c r="A83" s="4" t="s">
        <v>589</v>
      </c>
      <c r="B83" s="4"/>
    </row>
    <row r="84" spans="1:2" ht="11.25">
      <c r="A84" s="4" t="s">
        <v>590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C7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Приморский край</v>
      </c>
      <c r="B1" s="10" t="str">
        <f>IF(god="","Не определено",god)</f>
        <v>2016</v>
      </c>
      <c r="C1" s="39" t="str">
        <f>org&amp;"_INN:"&amp;inn&amp;"_KPP:"&amp;kpp</f>
        <v>ООО УК ПВЭСиК_INN:2526009578_KPP:252601001</v>
      </c>
      <c r="G1" s="40"/>
    </row>
    <row r="2" spans="1:7" s="39" customFormat="1" ht="11.25" customHeight="1">
      <c r="A2" s="9" t="str">
        <f>IF(org="","Не определено",org)</f>
        <v>ООО УК ПВЭСиК</v>
      </c>
      <c r="B2" s="10" t="str">
        <f>IF(inn="","Не определено",inn)</f>
        <v>2526009578</v>
      </c>
      <c r="G2" s="40"/>
    </row>
    <row r="3" spans="1:9" ht="12.75" customHeight="1">
      <c r="A3" s="9" t="str">
        <f>IF(mo="","Не определено",mo)</f>
        <v>Светлогорское сельское поселение</v>
      </c>
      <c r="B3" s="10" t="str">
        <f>IF(oktmo="","Не определено",oktmo)</f>
        <v>05634421</v>
      </c>
      <c r="D3" s="11"/>
      <c r="E3" s="12"/>
      <c r="F3" s="13"/>
      <c r="G3" s="292" t="e">
        <f>version</f>
        <v>#NAME?</v>
      </c>
      <c r="H3" s="292"/>
      <c r="I3" s="16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252601001</v>
      </c>
      <c r="D4" s="15"/>
      <c r="E4" s="293" t="s">
        <v>474</v>
      </c>
      <c r="F4" s="294"/>
      <c r="G4" s="295"/>
      <c r="H4" s="16"/>
      <c r="I4" s="170"/>
    </row>
    <row r="5" spans="4:9" ht="12" thickBot="1">
      <c r="D5" s="15"/>
      <c r="E5" s="16"/>
      <c r="F5" s="16"/>
      <c r="G5" s="17"/>
      <c r="H5" s="16"/>
      <c r="I5" s="170"/>
    </row>
    <row r="6" spans="4:9" ht="16.5" customHeight="1">
      <c r="D6" s="15"/>
      <c r="E6" s="296" t="s">
        <v>652</v>
      </c>
      <c r="F6" s="297"/>
      <c r="G6" s="18"/>
      <c r="H6" s="16"/>
      <c r="I6" s="170"/>
    </row>
    <row r="7" spans="1:9" ht="24.75" customHeight="1" thickBot="1">
      <c r="A7" s="66"/>
      <c r="D7" s="15"/>
      <c r="E7" s="298" t="s">
        <v>559</v>
      </c>
      <c r="F7" s="299"/>
      <c r="G7" s="17"/>
      <c r="H7" s="16"/>
      <c r="I7" s="170"/>
    </row>
    <row r="8" spans="1:9" ht="12" customHeight="1" thickBot="1">
      <c r="A8" s="66"/>
      <c r="D8" s="19"/>
      <c r="E8" s="20"/>
      <c r="F8" s="41"/>
      <c r="G8" s="26"/>
      <c r="H8" s="41"/>
      <c r="I8" s="170"/>
    </row>
    <row r="9" spans="4:9" ht="30" customHeight="1" thickBot="1">
      <c r="D9" s="19"/>
      <c r="E9" s="51" t="s">
        <v>514</v>
      </c>
      <c r="F9" s="21" t="s">
        <v>443</v>
      </c>
      <c r="G9" s="167" t="s">
        <v>515</v>
      </c>
      <c r="H9" s="189"/>
      <c r="I9" s="170"/>
    </row>
    <row r="10" spans="4:9" ht="12" customHeight="1" thickBot="1">
      <c r="D10" s="19"/>
      <c r="E10" s="22"/>
      <c r="F10" s="16"/>
      <c r="G10" s="23"/>
      <c r="H10" s="168"/>
      <c r="I10" s="170"/>
    </row>
    <row r="11" spans="1:9" ht="37.5" customHeight="1" thickBot="1">
      <c r="A11" s="9" t="s">
        <v>654</v>
      </c>
      <c r="B11" s="10" t="s">
        <v>597</v>
      </c>
      <c r="D11" s="19"/>
      <c r="E11" s="51" t="s">
        <v>598</v>
      </c>
      <c r="F11" s="42" t="s">
        <v>580</v>
      </c>
      <c r="G11" s="167" t="s">
        <v>516</v>
      </c>
      <c r="H11" s="189" t="s">
        <v>734</v>
      </c>
      <c r="I11" s="170"/>
    </row>
    <row r="12" spans="1:9" ht="12" customHeight="1" thickBot="1">
      <c r="A12" s="9">
        <v>23</v>
      </c>
      <c r="D12" s="19"/>
      <c r="E12" s="22"/>
      <c r="F12" s="23"/>
      <c r="G12" s="23"/>
      <c r="H12" s="168"/>
      <c r="I12" s="170"/>
    </row>
    <row r="13" spans="4:10" ht="32.25" customHeight="1" thickBot="1">
      <c r="D13" s="19"/>
      <c r="E13" s="52" t="s">
        <v>390</v>
      </c>
      <c r="F13" s="300" t="s">
        <v>715</v>
      </c>
      <c r="G13" s="301"/>
      <c r="H13" s="168"/>
      <c r="I13" s="170"/>
      <c r="J13" s="37"/>
    </row>
    <row r="14" spans="4:9" ht="15" customHeight="1" hidden="1">
      <c r="D14" s="19"/>
      <c r="E14" s="24"/>
      <c r="F14" s="25"/>
      <c r="G14" s="23"/>
      <c r="H14" s="168"/>
      <c r="I14" s="170"/>
    </row>
    <row r="15" spans="4:9" ht="24.75" customHeight="1" hidden="1" thickBot="1">
      <c r="D15" s="19"/>
      <c r="E15" s="52" t="s">
        <v>599</v>
      </c>
      <c r="F15" s="302"/>
      <c r="G15" s="303"/>
      <c r="H15" s="168" t="s">
        <v>448</v>
      </c>
      <c r="I15" s="170"/>
    </row>
    <row r="16" spans="4:9" ht="12" customHeight="1" thickBot="1">
      <c r="D16" s="19"/>
      <c r="E16" s="24"/>
      <c r="F16" s="25"/>
      <c r="G16" s="23"/>
      <c r="H16" s="168"/>
      <c r="I16" s="170"/>
    </row>
    <row r="17" spans="4:9" ht="19.5" customHeight="1">
      <c r="D17" s="19"/>
      <c r="E17" s="53" t="s">
        <v>691</v>
      </c>
      <c r="F17" s="58" t="s">
        <v>716</v>
      </c>
      <c r="G17" s="26"/>
      <c r="H17" s="168"/>
      <c r="I17" s="170"/>
    </row>
    <row r="18" spans="4:9" ht="19.5" customHeight="1" thickBot="1">
      <c r="D18" s="19"/>
      <c r="E18" s="54" t="s">
        <v>692</v>
      </c>
      <c r="F18" s="59" t="s">
        <v>714</v>
      </c>
      <c r="G18" s="27"/>
      <c r="H18" s="168"/>
      <c r="I18" s="170"/>
    </row>
    <row r="19" spans="4:9" ht="12" customHeight="1" thickBot="1">
      <c r="D19" s="19"/>
      <c r="E19" s="22"/>
      <c r="F19" s="16"/>
      <c r="G19" s="23"/>
      <c r="H19" s="168"/>
      <c r="I19" s="170"/>
    </row>
    <row r="20" spans="4:9" ht="30" customHeight="1" thickBot="1">
      <c r="D20" s="19"/>
      <c r="E20" s="51" t="s">
        <v>451</v>
      </c>
      <c r="F20" s="290" t="s">
        <v>393</v>
      </c>
      <c r="G20" s="291"/>
      <c r="H20" s="168"/>
      <c r="I20" s="170"/>
    </row>
    <row r="21" spans="4:9" ht="12" customHeight="1" thickBot="1">
      <c r="D21" s="19"/>
      <c r="E21" s="22"/>
      <c r="F21" s="16"/>
      <c r="G21" s="23"/>
      <c r="H21" s="168"/>
      <c r="I21" s="170"/>
    </row>
    <row r="22" spans="3:17" ht="39.75" customHeight="1">
      <c r="C22" s="46"/>
      <c r="D22" s="19"/>
      <c r="E22" s="55" t="s">
        <v>689</v>
      </c>
      <c r="F22" s="56" t="s">
        <v>432</v>
      </c>
      <c r="G22" s="86" t="s">
        <v>407</v>
      </c>
      <c r="H22" s="16"/>
      <c r="I22" s="170"/>
      <c r="O22" s="47"/>
      <c r="P22" s="47"/>
      <c r="Q22" s="48"/>
    </row>
    <row r="23" spans="4:9" ht="24.75" customHeight="1">
      <c r="D23" s="19"/>
      <c r="E23" s="308" t="s">
        <v>690</v>
      </c>
      <c r="F23" s="44" t="s">
        <v>655</v>
      </c>
      <c r="G23" s="50" t="s">
        <v>319</v>
      </c>
      <c r="H23" s="16" t="s">
        <v>600</v>
      </c>
      <c r="I23" s="170"/>
    </row>
    <row r="24" spans="4:9" ht="24.75" customHeight="1" thickBot="1">
      <c r="D24" s="19"/>
      <c r="E24" s="311"/>
      <c r="F24" s="57" t="s">
        <v>680</v>
      </c>
      <c r="G24" s="60" t="s">
        <v>320</v>
      </c>
      <c r="H24" s="168"/>
      <c r="I24" s="170"/>
    </row>
    <row r="25" spans="4:9" ht="12" customHeight="1" thickBot="1">
      <c r="D25" s="19"/>
      <c r="E25" s="22"/>
      <c r="F25" s="16"/>
      <c r="G25" s="23"/>
      <c r="H25" s="168"/>
      <c r="I25" s="170"/>
    </row>
    <row r="26" spans="1:9" ht="27" customHeight="1" thickBot="1">
      <c r="A26" s="28" t="s">
        <v>656</v>
      </c>
      <c r="B26" s="10" t="s">
        <v>602</v>
      </c>
      <c r="D26" s="15"/>
      <c r="E26" s="306" t="s">
        <v>602</v>
      </c>
      <c r="F26" s="307"/>
      <c r="G26" s="62" t="s">
        <v>730</v>
      </c>
      <c r="H26" s="16"/>
      <c r="I26" s="170"/>
    </row>
    <row r="27" spans="1:9" ht="27" customHeight="1">
      <c r="A27" s="28" t="s">
        <v>657</v>
      </c>
      <c r="B27" s="10" t="s">
        <v>675</v>
      </c>
      <c r="D27" s="15"/>
      <c r="E27" s="309" t="s">
        <v>675</v>
      </c>
      <c r="F27" s="310"/>
      <c r="G27" s="62" t="s">
        <v>730</v>
      </c>
      <c r="H27" s="16"/>
      <c r="I27" s="170"/>
    </row>
    <row r="28" spans="1:9" ht="21" customHeight="1">
      <c r="A28" s="28" t="s">
        <v>658</v>
      </c>
      <c r="B28" s="10" t="s">
        <v>604</v>
      </c>
      <c r="D28" s="15"/>
      <c r="E28" s="308" t="s">
        <v>605</v>
      </c>
      <c r="F28" s="43" t="s">
        <v>606</v>
      </c>
      <c r="G28" s="63" t="s">
        <v>725</v>
      </c>
      <c r="H28" s="16"/>
      <c r="I28" s="170"/>
    </row>
    <row r="29" spans="1:9" ht="21" customHeight="1">
      <c r="A29" s="28" t="s">
        <v>659</v>
      </c>
      <c r="B29" s="10" t="s">
        <v>607</v>
      </c>
      <c r="D29" s="15"/>
      <c r="E29" s="308"/>
      <c r="F29" s="43" t="s">
        <v>608</v>
      </c>
      <c r="G29" s="63" t="s">
        <v>726</v>
      </c>
      <c r="H29" s="16"/>
      <c r="I29" s="170"/>
    </row>
    <row r="30" spans="1:9" ht="21" customHeight="1">
      <c r="A30" s="28" t="s">
        <v>660</v>
      </c>
      <c r="B30" s="10" t="s">
        <v>609</v>
      </c>
      <c r="D30" s="15"/>
      <c r="E30" s="308" t="s">
        <v>610</v>
      </c>
      <c r="F30" s="43" t="s">
        <v>606</v>
      </c>
      <c r="G30" s="63" t="s">
        <v>727</v>
      </c>
      <c r="H30" s="16"/>
      <c r="I30" s="170"/>
    </row>
    <row r="31" spans="1:9" ht="21" customHeight="1">
      <c r="A31" s="28" t="s">
        <v>661</v>
      </c>
      <c r="B31" s="10" t="s">
        <v>611</v>
      </c>
      <c r="D31" s="15"/>
      <c r="E31" s="308"/>
      <c r="F31" s="43" t="s">
        <v>608</v>
      </c>
      <c r="G31" s="63" t="s">
        <v>728</v>
      </c>
      <c r="H31" s="16"/>
      <c r="I31" s="170"/>
    </row>
    <row r="32" spans="1:9" ht="21" customHeight="1">
      <c r="A32" s="28" t="s">
        <v>601</v>
      </c>
      <c r="B32" s="29" t="s">
        <v>612</v>
      </c>
      <c r="D32" s="30"/>
      <c r="E32" s="304" t="s">
        <v>613</v>
      </c>
      <c r="F32" s="31" t="s">
        <v>606</v>
      </c>
      <c r="G32" s="64" t="s">
        <v>729</v>
      </c>
      <c r="H32" s="172"/>
      <c r="I32" s="170"/>
    </row>
    <row r="33" spans="1:9" ht="21" customHeight="1">
      <c r="A33" s="28" t="s">
        <v>603</v>
      </c>
      <c r="B33" s="29" t="s">
        <v>614</v>
      </c>
      <c r="D33" s="30"/>
      <c r="E33" s="304"/>
      <c r="F33" s="31" t="s">
        <v>615</v>
      </c>
      <c r="G33" s="64" t="s">
        <v>731</v>
      </c>
      <c r="H33" s="172"/>
      <c r="I33" s="170"/>
    </row>
    <row r="34" spans="1:9" ht="21" customHeight="1">
      <c r="A34" s="28" t="s">
        <v>662</v>
      </c>
      <c r="B34" s="29" t="s">
        <v>616</v>
      </c>
      <c r="D34" s="30"/>
      <c r="E34" s="304"/>
      <c r="F34" s="31" t="s">
        <v>608</v>
      </c>
      <c r="G34" s="64" t="s">
        <v>728</v>
      </c>
      <c r="H34" s="172"/>
      <c r="I34" s="170"/>
    </row>
    <row r="35" spans="1:9" ht="21" customHeight="1" thickBot="1">
      <c r="A35" s="28" t="s">
        <v>663</v>
      </c>
      <c r="B35" s="29" t="s">
        <v>617</v>
      </c>
      <c r="D35" s="30"/>
      <c r="E35" s="305"/>
      <c r="F35" s="49" t="s">
        <v>618</v>
      </c>
      <c r="G35" s="65" t="s">
        <v>732</v>
      </c>
      <c r="H35" s="172"/>
      <c r="I35" s="170"/>
    </row>
    <row r="36" spans="4:9" ht="11.25">
      <c r="D36" s="32"/>
      <c r="E36" s="33"/>
      <c r="F36" s="33"/>
      <c r="G36" s="34"/>
      <c r="H36" s="33"/>
      <c r="I36" s="17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372</v>
      </c>
      <c r="C2" s="82" t="s">
        <v>373</v>
      </c>
      <c r="D2" s="83" t="s">
        <v>677</v>
      </c>
      <c r="E2" s="80"/>
    </row>
    <row r="3" spans="1:5" ht="34.5" customHeight="1">
      <c r="A3" s="80"/>
      <c r="B3" s="231" t="s">
        <v>485</v>
      </c>
      <c r="C3" s="232" t="str">
        <f>'ТБО цены'!$E$10</f>
        <v>Информация о ценах (тарифах) на регулируемые товары и услуги и надбавках к этим ценам (тарифам)</v>
      </c>
      <c r="D3" s="233" t="s">
        <v>374</v>
      </c>
      <c r="E3" s="80"/>
    </row>
    <row r="4" spans="1:5" ht="34.5" customHeight="1">
      <c r="A4" s="80"/>
      <c r="B4" s="234" t="s">
        <v>486</v>
      </c>
      <c r="C4" s="235" t="str">
        <f>'ТБО инвестиции'!$E$10</f>
        <v>Информация об инвестиционных программах и отчетах об их реализации</v>
      </c>
      <c r="D4" s="236" t="s">
        <v>374</v>
      </c>
      <c r="E4" s="80"/>
    </row>
    <row r="5" spans="2:4" ht="34.5" customHeight="1" thickBot="1">
      <c r="B5" s="237" t="s">
        <v>622</v>
      </c>
      <c r="C5" s="23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39" t="s">
        <v>374</v>
      </c>
    </row>
    <row r="6" spans="1:5" ht="34.5" customHeight="1">
      <c r="A6" s="80"/>
      <c r="B6" s="240"/>
      <c r="C6" s="240"/>
      <c r="D6" s="240"/>
      <c r="E6" s="80"/>
    </row>
    <row r="7" spans="1:5" ht="34.5" customHeight="1">
      <c r="A7" s="80"/>
      <c r="B7" s="240"/>
      <c r="C7" s="240"/>
      <c r="D7" s="240"/>
      <c r="E7" s="80"/>
    </row>
    <row r="8" spans="1:5" ht="24" customHeight="1">
      <c r="A8" s="80"/>
      <c r="B8" s="87"/>
      <c r="C8" s="87"/>
      <c r="D8" s="88"/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4"/>
  <sheetViews>
    <sheetView zoomScale="55" zoomScaleNormal="55" zoomScaleSheetLayoutView="40" zoomScalePageLayoutView="0" workbookViewId="0" topLeftCell="C7">
      <selection activeCell="J25" sqref="J25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87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93"/>
      <c r="F9" s="241" t="s">
        <v>375</v>
      </c>
      <c r="G9" s="241"/>
      <c r="H9" s="241"/>
      <c r="I9" s="241"/>
      <c r="J9" s="241"/>
      <c r="K9" s="241"/>
      <c r="L9" s="241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12" t="s">
        <v>397</v>
      </c>
      <c r="F10" s="313"/>
      <c r="G10" s="313"/>
      <c r="H10" s="313"/>
      <c r="I10" s="313"/>
      <c r="J10" s="313"/>
      <c r="K10" s="313"/>
      <c r="L10" s="313"/>
      <c r="M10" s="314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134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190" t="s">
        <v>449</v>
      </c>
      <c r="F12" s="191" t="s">
        <v>667</v>
      </c>
      <c r="G12" s="192" t="s">
        <v>452</v>
      </c>
      <c r="H12" s="192" t="s">
        <v>398</v>
      </c>
      <c r="I12" s="191" t="s">
        <v>517</v>
      </c>
      <c r="J12" s="191" t="s">
        <v>518</v>
      </c>
      <c r="K12" s="192" t="s">
        <v>519</v>
      </c>
      <c r="L12" s="192" t="s">
        <v>520</v>
      </c>
      <c r="M12" s="193" t="s">
        <v>521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198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200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4:14" ht="29.25" customHeight="1">
      <c r="D14" s="98"/>
      <c r="E14" s="242" t="s">
        <v>389</v>
      </c>
      <c r="F14" s="243" t="s">
        <v>522</v>
      </c>
      <c r="G14" s="244"/>
      <c r="H14" s="194"/>
      <c r="I14" s="195"/>
      <c r="J14" s="195"/>
      <c r="K14" s="196"/>
      <c r="L14" s="196"/>
      <c r="M14" s="197"/>
      <c r="N14" s="111"/>
    </row>
    <row r="15" spans="4:14" ht="29.25" customHeight="1">
      <c r="D15" s="98"/>
      <c r="E15" s="245"/>
      <c r="F15" s="246" t="s">
        <v>523</v>
      </c>
      <c r="G15" s="244"/>
      <c r="H15" s="181"/>
      <c r="I15" s="182"/>
      <c r="J15" s="182"/>
      <c r="K15" s="173"/>
      <c r="L15" s="173"/>
      <c r="M15" s="183"/>
      <c r="N15" s="111"/>
    </row>
    <row r="16" spans="4:14" ht="29.25" customHeight="1">
      <c r="D16" s="98"/>
      <c r="E16" s="245"/>
      <c r="F16" s="247" t="s">
        <v>624</v>
      </c>
      <c r="G16" s="248" t="s">
        <v>625</v>
      </c>
      <c r="H16" s="175">
        <v>101.3</v>
      </c>
      <c r="I16" s="176">
        <v>42552</v>
      </c>
      <c r="J16" s="176"/>
      <c r="K16" s="177" t="s">
        <v>735</v>
      </c>
      <c r="L16" s="178" t="s">
        <v>736</v>
      </c>
      <c r="M16" s="174"/>
      <c r="N16" s="111"/>
    </row>
    <row r="17" spans="4:14" ht="29.25" customHeight="1">
      <c r="D17" s="98"/>
      <c r="E17" s="249"/>
      <c r="F17" s="250" t="s">
        <v>121</v>
      </c>
      <c r="G17" s="248" t="s">
        <v>626</v>
      </c>
      <c r="H17" s="175"/>
      <c r="I17" s="176"/>
      <c r="J17" s="176"/>
      <c r="K17" s="177"/>
      <c r="L17" s="178"/>
      <c r="M17" s="174"/>
      <c r="N17" s="111"/>
    </row>
    <row r="18" spans="4:14" ht="29.25" customHeight="1">
      <c r="D18" s="98"/>
      <c r="E18" s="249"/>
      <c r="F18" s="246" t="s">
        <v>627</v>
      </c>
      <c r="G18" s="244"/>
      <c r="H18" s="181"/>
      <c r="I18" s="182"/>
      <c r="J18" s="182"/>
      <c r="K18" s="173"/>
      <c r="L18" s="173"/>
      <c r="M18" s="183"/>
      <c r="N18" s="111"/>
    </row>
    <row r="19" spans="4:14" ht="29.25" customHeight="1">
      <c r="D19" s="98"/>
      <c r="E19" s="245"/>
      <c r="F19" s="247" t="s">
        <v>624</v>
      </c>
      <c r="G19" s="248" t="s">
        <v>625</v>
      </c>
      <c r="H19" s="175">
        <v>101.3</v>
      </c>
      <c r="I19" s="176">
        <v>42552</v>
      </c>
      <c r="J19" s="176"/>
      <c r="K19" s="177" t="s">
        <v>735</v>
      </c>
      <c r="L19" s="178" t="s">
        <v>736</v>
      </c>
      <c r="M19" s="174"/>
      <c r="N19" s="111"/>
    </row>
    <row r="20" spans="4:14" ht="29.25" customHeight="1">
      <c r="D20" s="98"/>
      <c r="E20" s="249"/>
      <c r="F20" s="250" t="s">
        <v>121</v>
      </c>
      <c r="G20" s="248" t="s">
        <v>626</v>
      </c>
      <c r="H20" s="175"/>
      <c r="I20" s="176"/>
      <c r="J20" s="176"/>
      <c r="K20" s="177"/>
      <c r="L20" s="178"/>
      <c r="M20" s="174"/>
      <c r="N20" s="111"/>
    </row>
    <row r="21" spans="4:14" ht="29.25" customHeight="1">
      <c r="D21" s="98"/>
      <c r="E21" s="249"/>
      <c r="F21" s="246" t="s">
        <v>628</v>
      </c>
      <c r="G21" s="244"/>
      <c r="H21" s="181"/>
      <c r="I21" s="182"/>
      <c r="J21" s="182"/>
      <c r="K21" s="173"/>
      <c r="L21" s="173"/>
      <c r="M21" s="183"/>
      <c r="N21" s="111"/>
    </row>
    <row r="22" spans="4:14" ht="29.25" customHeight="1">
      <c r="D22" s="98"/>
      <c r="E22" s="245"/>
      <c r="F22" s="247" t="s">
        <v>624</v>
      </c>
      <c r="G22" s="248" t="s">
        <v>625</v>
      </c>
      <c r="H22" s="175">
        <v>101.3</v>
      </c>
      <c r="I22" s="176">
        <v>42552</v>
      </c>
      <c r="J22" s="176"/>
      <c r="K22" s="177" t="s">
        <v>735</v>
      </c>
      <c r="L22" s="178" t="s">
        <v>736</v>
      </c>
      <c r="M22" s="174"/>
      <c r="N22" s="111"/>
    </row>
    <row r="23" spans="4:14" ht="29.25" customHeight="1">
      <c r="D23" s="98"/>
      <c r="E23" s="249"/>
      <c r="F23" s="250" t="s">
        <v>121</v>
      </c>
      <c r="G23" s="248" t="s">
        <v>626</v>
      </c>
      <c r="H23" s="175"/>
      <c r="I23" s="176"/>
      <c r="J23" s="176"/>
      <c r="K23" s="177"/>
      <c r="L23" s="178"/>
      <c r="M23" s="174"/>
      <c r="N23" s="111"/>
    </row>
    <row r="24" spans="4:14" ht="42.75" customHeight="1">
      <c r="D24" s="98"/>
      <c r="E24" s="251" t="s">
        <v>668</v>
      </c>
      <c r="F24" s="252" t="s">
        <v>629</v>
      </c>
      <c r="G24" s="248" t="s">
        <v>625</v>
      </c>
      <c r="H24" s="175"/>
      <c r="I24" s="176"/>
      <c r="J24" s="176"/>
      <c r="K24" s="177"/>
      <c r="L24" s="178"/>
      <c r="M24" s="174"/>
      <c r="N24" s="111"/>
    </row>
    <row r="25" spans="4:14" ht="42.75" customHeight="1">
      <c r="D25" s="98"/>
      <c r="E25" s="245"/>
      <c r="F25" s="252" t="s">
        <v>629</v>
      </c>
      <c r="G25" s="248" t="s">
        <v>626</v>
      </c>
      <c r="H25" s="175"/>
      <c r="I25" s="176"/>
      <c r="J25" s="176"/>
      <c r="K25" s="177"/>
      <c r="L25" s="178"/>
      <c r="M25" s="174"/>
      <c r="N25" s="111"/>
    </row>
    <row r="26" spans="4:14" ht="42.75" customHeight="1">
      <c r="D26" s="98"/>
      <c r="E26" s="245"/>
      <c r="F26" s="253" t="s">
        <v>630</v>
      </c>
      <c r="G26" s="248" t="s">
        <v>625</v>
      </c>
      <c r="H26" s="175"/>
      <c r="I26" s="176"/>
      <c r="J26" s="176"/>
      <c r="K26" s="177"/>
      <c r="L26" s="178"/>
      <c r="M26" s="174"/>
      <c r="N26" s="111"/>
    </row>
    <row r="27" spans="4:14" ht="42.75" customHeight="1">
      <c r="D27" s="98"/>
      <c r="E27" s="245"/>
      <c r="F27" s="253" t="s">
        <v>630</v>
      </c>
      <c r="G27" s="248" t="s">
        <v>626</v>
      </c>
      <c r="H27" s="175"/>
      <c r="I27" s="176"/>
      <c r="J27" s="176"/>
      <c r="K27" s="177"/>
      <c r="L27" s="178"/>
      <c r="M27" s="174"/>
      <c r="N27" s="111"/>
    </row>
    <row r="28" spans="4:14" ht="42.75" customHeight="1">
      <c r="D28" s="98"/>
      <c r="E28" s="245"/>
      <c r="F28" s="253" t="s">
        <v>631</v>
      </c>
      <c r="G28" s="248" t="s">
        <v>625</v>
      </c>
      <c r="H28" s="175"/>
      <c r="I28" s="176"/>
      <c r="J28" s="176"/>
      <c r="K28" s="177"/>
      <c r="L28" s="178"/>
      <c r="M28" s="174"/>
      <c r="N28" s="111"/>
    </row>
    <row r="29" spans="4:14" ht="42.75" customHeight="1">
      <c r="D29" s="98"/>
      <c r="E29" s="245"/>
      <c r="F29" s="253" t="s">
        <v>631</v>
      </c>
      <c r="G29" s="248" t="s">
        <v>626</v>
      </c>
      <c r="H29" s="175"/>
      <c r="I29" s="176"/>
      <c r="J29" s="176"/>
      <c r="K29" s="177"/>
      <c r="L29" s="178"/>
      <c r="M29" s="174"/>
      <c r="N29" s="111"/>
    </row>
    <row r="30" spans="4:14" ht="42.75" customHeight="1">
      <c r="D30" s="98"/>
      <c r="E30" s="245"/>
      <c r="F30" s="253" t="s">
        <v>632</v>
      </c>
      <c r="G30" s="248" t="s">
        <v>625</v>
      </c>
      <c r="H30" s="175"/>
      <c r="I30" s="176"/>
      <c r="J30" s="176"/>
      <c r="K30" s="177"/>
      <c r="L30" s="178"/>
      <c r="M30" s="174"/>
      <c r="N30" s="111"/>
    </row>
    <row r="31" spans="4:14" ht="42.75" customHeight="1">
      <c r="D31" s="98"/>
      <c r="E31" s="245"/>
      <c r="F31" s="253" t="s">
        <v>632</v>
      </c>
      <c r="G31" s="248" t="s">
        <v>626</v>
      </c>
      <c r="H31" s="175"/>
      <c r="I31" s="176"/>
      <c r="J31" s="176"/>
      <c r="K31" s="177"/>
      <c r="L31" s="178"/>
      <c r="M31" s="174"/>
      <c r="N31" s="111"/>
    </row>
    <row r="32" spans="4:14" ht="42" customHeight="1">
      <c r="D32" s="98"/>
      <c r="E32" s="251" t="s">
        <v>475</v>
      </c>
      <c r="F32" s="252" t="s">
        <v>633</v>
      </c>
      <c r="G32" s="248" t="s">
        <v>625</v>
      </c>
      <c r="H32" s="175"/>
      <c r="I32" s="176"/>
      <c r="J32" s="176"/>
      <c r="K32" s="177"/>
      <c r="L32" s="178"/>
      <c r="M32" s="174"/>
      <c r="N32" s="111"/>
    </row>
    <row r="33" spans="4:14" ht="42.75" customHeight="1" thickBot="1">
      <c r="D33" s="98"/>
      <c r="E33" s="254"/>
      <c r="F33" s="255" t="s">
        <v>633</v>
      </c>
      <c r="G33" s="256" t="s">
        <v>626</v>
      </c>
      <c r="H33" s="184"/>
      <c r="I33" s="185"/>
      <c r="J33" s="185"/>
      <c r="K33" s="186"/>
      <c r="L33" s="187"/>
      <c r="M33" s="188"/>
      <c r="N33" s="111"/>
    </row>
    <row r="34" spans="4:14" ht="11.25">
      <c r="D34" s="201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F43"/>
  <sheetViews>
    <sheetView zoomScale="70" zoomScaleNormal="70" zoomScalePageLayoutView="0" workbookViewId="0" topLeftCell="C7">
      <selection activeCell="H20" sqref="H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03" t="s">
        <v>375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12" t="s">
        <v>388</v>
      </c>
      <c r="F10" s="313"/>
      <c r="G10" s="314"/>
      <c r="H10" s="135"/>
      <c r="I10" s="135"/>
      <c r="J10" s="135"/>
      <c r="K10" s="13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34"/>
      <c r="H11" s="257"/>
      <c r="I11" s="257"/>
      <c r="J11" s="257"/>
      <c r="K11" s="257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21.75" customHeight="1" thickBot="1">
      <c r="C12" s="97"/>
      <c r="D12" s="98"/>
      <c r="E12" s="102" t="s">
        <v>449</v>
      </c>
      <c r="F12" s="103" t="s">
        <v>667</v>
      </c>
      <c r="G12" s="103" t="s">
        <v>398</v>
      </c>
      <c r="H12" s="104" t="s">
        <v>279</v>
      </c>
      <c r="I12" s="136"/>
      <c r="J12" s="136"/>
      <c r="K12" s="13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45">
        <v>1</v>
      </c>
      <c r="F13" s="146">
        <f>E13+1</f>
        <v>2</v>
      </c>
      <c r="G13" s="146">
        <f>F13+1</f>
        <v>3</v>
      </c>
      <c r="H13" s="147">
        <f>G13+1</f>
        <v>4</v>
      </c>
      <c r="I13" s="137"/>
      <c r="J13" s="137"/>
      <c r="K13" s="13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2">
        <v>1</v>
      </c>
      <c r="F14" s="110" t="s">
        <v>359</v>
      </c>
      <c r="G14" s="148" t="s">
        <v>733</v>
      </c>
      <c r="H14" s="158" t="s">
        <v>635</v>
      </c>
      <c r="I14" s="150"/>
      <c r="J14" s="212" t="s">
        <v>651</v>
      </c>
      <c r="K14" s="258"/>
      <c r="L14" s="204" t="s">
        <v>634</v>
      </c>
    </row>
    <row r="15" spans="3:12" ht="29.25" customHeight="1">
      <c r="C15" s="108"/>
      <c r="D15" s="109"/>
      <c r="E15" s="119">
        <v>2</v>
      </c>
      <c r="F15" s="139" t="s">
        <v>360</v>
      </c>
      <c r="G15" s="149" t="s">
        <v>733</v>
      </c>
      <c r="H15" s="158" t="s">
        <v>635</v>
      </c>
      <c r="I15" s="151"/>
      <c r="J15" s="213" t="s">
        <v>635</v>
      </c>
      <c r="K15" s="258"/>
      <c r="L15" s="111"/>
    </row>
    <row r="16" spans="3:12" ht="29.25" customHeight="1">
      <c r="C16" s="108"/>
      <c r="D16" s="109"/>
      <c r="E16" s="119">
        <v>3</v>
      </c>
      <c r="F16" s="205" t="s">
        <v>361</v>
      </c>
      <c r="G16" s="138" t="s">
        <v>733</v>
      </c>
      <c r="H16" s="158" t="s">
        <v>635</v>
      </c>
      <c r="I16" s="151"/>
      <c r="J16" s="213" t="s">
        <v>635</v>
      </c>
      <c r="K16" s="258"/>
      <c r="L16" s="111"/>
    </row>
    <row r="17" spans="3:12" ht="29.25" customHeight="1">
      <c r="C17" s="108"/>
      <c r="D17" s="109"/>
      <c r="E17" s="119">
        <v>4</v>
      </c>
      <c r="F17" s="205" t="s">
        <v>362</v>
      </c>
      <c r="G17" s="138" t="s">
        <v>733</v>
      </c>
      <c r="H17" s="159" t="s">
        <v>635</v>
      </c>
      <c r="I17" s="151"/>
      <c r="J17" s="213" t="s">
        <v>635</v>
      </c>
      <c r="K17" s="258"/>
      <c r="L17" s="111"/>
    </row>
    <row r="18" spans="3:12" ht="29.25" customHeight="1">
      <c r="C18" s="108"/>
      <c r="D18" s="109"/>
      <c r="E18" s="119">
        <v>5</v>
      </c>
      <c r="F18" s="139" t="s">
        <v>265</v>
      </c>
      <c r="G18" s="140">
        <v>0</v>
      </c>
      <c r="H18" s="158" t="s">
        <v>635</v>
      </c>
      <c r="I18" s="152"/>
      <c r="J18" s="214" t="s">
        <v>635</v>
      </c>
      <c r="K18" s="259"/>
      <c r="L18" s="111"/>
    </row>
    <row r="19" spans="3:12" ht="29.25" customHeight="1">
      <c r="C19" s="108"/>
      <c r="D19" s="109"/>
      <c r="E19" s="119">
        <v>6</v>
      </c>
      <c r="F19" s="139" t="s">
        <v>636</v>
      </c>
      <c r="G19" s="264"/>
      <c r="H19" s="158" t="s">
        <v>635</v>
      </c>
      <c r="I19" s="202"/>
      <c r="J19" s="213" t="s">
        <v>635</v>
      </c>
      <c r="K19" s="258"/>
      <c r="L19" s="111"/>
    </row>
    <row r="20" spans="3:12" ht="29.25" customHeight="1">
      <c r="C20" s="108"/>
      <c r="D20" s="109"/>
      <c r="E20" s="119">
        <v>7</v>
      </c>
      <c r="F20" s="112" t="s">
        <v>266</v>
      </c>
      <c r="G20" s="141">
        <f>SUM(J20:K20)</f>
        <v>0</v>
      </c>
      <c r="H20" s="126"/>
      <c r="I20" s="157"/>
      <c r="J20" s="215"/>
      <c r="K20" s="260"/>
      <c r="L20" s="111"/>
    </row>
    <row r="21" spans="3:15" ht="29.25" customHeight="1">
      <c r="C21" s="108"/>
      <c r="D21" s="109"/>
      <c r="E21" s="154" t="s">
        <v>673</v>
      </c>
      <c r="F21" s="207" t="s">
        <v>273</v>
      </c>
      <c r="G21" s="141">
        <f aca="true" t="shared" si="0" ref="G21:G42">SUM(J21:K21)</f>
        <v>0</v>
      </c>
      <c r="H21" s="179"/>
      <c r="I21" s="157"/>
      <c r="J21" s="215"/>
      <c r="K21" s="260"/>
      <c r="L21" s="111"/>
      <c r="M21" s="142"/>
      <c r="N21" s="142"/>
      <c r="O21" s="142"/>
    </row>
    <row r="22" spans="3:15" ht="29.25" customHeight="1">
      <c r="C22" s="108"/>
      <c r="D22" s="109"/>
      <c r="E22" s="155" t="s">
        <v>637</v>
      </c>
      <c r="F22" s="208" t="s">
        <v>274</v>
      </c>
      <c r="G22" s="141">
        <f t="shared" si="0"/>
        <v>0</v>
      </c>
      <c r="H22" s="179"/>
      <c r="I22" s="153"/>
      <c r="J22" s="215"/>
      <c r="K22" s="260"/>
      <c r="L22" s="111"/>
      <c r="M22" s="142"/>
      <c r="N22" s="142"/>
      <c r="O22" s="142"/>
    </row>
    <row r="23" spans="3:15" ht="29.25" customHeight="1">
      <c r="C23" s="108"/>
      <c r="D23" s="109"/>
      <c r="E23" s="154" t="s">
        <v>638</v>
      </c>
      <c r="F23" s="208" t="s">
        <v>275</v>
      </c>
      <c r="G23" s="141">
        <f t="shared" si="0"/>
        <v>0</v>
      </c>
      <c r="H23" s="179"/>
      <c r="I23" s="153"/>
      <c r="J23" s="215"/>
      <c r="K23" s="260"/>
      <c r="L23" s="111"/>
      <c r="M23" s="142"/>
      <c r="N23" s="142"/>
      <c r="O23" s="142"/>
    </row>
    <row r="24" spans="3:15" ht="29.25" customHeight="1">
      <c r="C24" s="108"/>
      <c r="D24" s="109"/>
      <c r="E24" s="155" t="s">
        <v>639</v>
      </c>
      <c r="F24" s="208" t="s">
        <v>276</v>
      </c>
      <c r="G24" s="141">
        <f t="shared" si="0"/>
        <v>0</v>
      </c>
      <c r="H24" s="179"/>
      <c r="I24" s="153"/>
      <c r="J24" s="215"/>
      <c r="K24" s="260"/>
      <c r="L24" s="111"/>
      <c r="M24" s="142"/>
      <c r="N24" s="142"/>
      <c r="O24" s="142"/>
    </row>
    <row r="25" spans="3:15" ht="29.25" customHeight="1">
      <c r="C25" s="108"/>
      <c r="D25" s="109"/>
      <c r="E25" s="154" t="s">
        <v>640</v>
      </c>
      <c r="F25" s="208" t="s">
        <v>277</v>
      </c>
      <c r="G25" s="141">
        <f t="shared" si="0"/>
        <v>0</v>
      </c>
      <c r="H25" s="179"/>
      <c r="I25" s="153"/>
      <c r="J25" s="215"/>
      <c r="K25" s="260"/>
      <c r="L25" s="111"/>
      <c r="M25" s="142"/>
      <c r="N25" s="142"/>
      <c r="O25" s="142"/>
    </row>
    <row r="26" spans="3:12" ht="29.25" customHeight="1">
      <c r="C26" s="108"/>
      <c r="D26" s="109"/>
      <c r="E26" s="155" t="s">
        <v>280</v>
      </c>
      <c r="F26" s="208" t="s">
        <v>278</v>
      </c>
      <c r="G26" s="141">
        <f t="shared" si="0"/>
        <v>0</v>
      </c>
      <c r="H26" s="179"/>
      <c r="I26" s="153"/>
      <c r="J26" s="215"/>
      <c r="K26" s="260"/>
      <c r="L26" s="111"/>
    </row>
    <row r="27" spans="3:12" ht="29.25" customHeight="1">
      <c r="C27" s="108"/>
      <c r="D27" s="109"/>
      <c r="E27" s="154" t="s">
        <v>281</v>
      </c>
      <c r="F27" s="208" t="s">
        <v>349</v>
      </c>
      <c r="G27" s="141">
        <f t="shared" si="0"/>
        <v>0</v>
      </c>
      <c r="H27" s="179"/>
      <c r="I27" s="153"/>
      <c r="J27" s="215"/>
      <c r="K27" s="260"/>
      <c r="L27" s="111"/>
    </row>
    <row r="28" spans="3:12" ht="29.25" customHeight="1">
      <c r="C28" s="108"/>
      <c r="D28" s="109"/>
      <c r="E28" s="155" t="s">
        <v>282</v>
      </c>
      <c r="F28" s="208" t="s">
        <v>350</v>
      </c>
      <c r="G28" s="141">
        <f t="shared" si="0"/>
        <v>0</v>
      </c>
      <c r="H28" s="179"/>
      <c r="I28" s="153"/>
      <c r="J28" s="215"/>
      <c r="K28" s="260"/>
      <c r="L28" s="111"/>
    </row>
    <row r="29" spans="3:12" ht="29.25" customHeight="1">
      <c r="C29" s="108"/>
      <c r="D29" s="109"/>
      <c r="E29" s="154" t="s">
        <v>283</v>
      </c>
      <c r="F29" s="209" t="s">
        <v>284</v>
      </c>
      <c r="G29" s="141">
        <f>G30+G32+G33+G37+G38</f>
        <v>0</v>
      </c>
      <c r="H29" s="179"/>
      <c r="I29" s="153"/>
      <c r="J29" s="216">
        <f>J30+J32+J33+J37+J38</f>
        <v>0</v>
      </c>
      <c r="K29" s="260"/>
      <c r="L29" s="111"/>
    </row>
    <row r="30" spans="3:12" ht="29.25" customHeight="1">
      <c r="C30" s="108"/>
      <c r="D30" s="109"/>
      <c r="E30" s="156" t="s">
        <v>285</v>
      </c>
      <c r="F30" s="206" t="s">
        <v>286</v>
      </c>
      <c r="G30" s="141">
        <f t="shared" si="0"/>
        <v>0</v>
      </c>
      <c r="H30" s="179"/>
      <c r="I30" s="153"/>
      <c r="J30" s="215"/>
      <c r="K30" s="260"/>
      <c r="L30" s="111"/>
    </row>
    <row r="31" spans="3:12" ht="29.25" customHeight="1">
      <c r="C31" s="108"/>
      <c r="D31" s="109"/>
      <c r="E31" s="156" t="s">
        <v>287</v>
      </c>
      <c r="F31" s="206" t="s">
        <v>288</v>
      </c>
      <c r="G31" s="141">
        <f t="shared" si="0"/>
        <v>0</v>
      </c>
      <c r="H31" s="179"/>
      <c r="I31" s="153"/>
      <c r="J31" s="215"/>
      <c r="K31" s="260"/>
      <c r="L31" s="111"/>
    </row>
    <row r="32" spans="3:12" ht="29.25" customHeight="1">
      <c r="C32" s="108"/>
      <c r="D32" s="109"/>
      <c r="E32" s="156" t="s">
        <v>289</v>
      </c>
      <c r="F32" s="206" t="s">
        <v>290</v>
      </c>
      <c r="G32" s="141">
        <f t="shared" si="0"/>
        <v>0</v>
      </c>
      <c r="H32" s="179"/>
      <c r="I32" s="153"/>
      <c r="J32" s="215"/>
      <c r="K32" s="260"/>
      <c r="L32" s="111"/>
    </row>
    <row r="33" spans="3:12" ht="29.25" customHeight="1">
      <c r="C33" s="108"/>
      <c r="D33" s="109"/>
      <c r="E33" s="156" t="s">
        <v>291</v>
      </c>
      <c r="F33" s="209" t="s">
        <v>292</v>
      </c>
      <c r="G33" s="141">
        <f>SUM(G34:G36)</f>
        <v>0</v>
      </c>
      <c r="H33" s="179"/>
      <c r="I33" s="153"/>
      <c r="J33" s="216">
        <f>SUM(J34:J36)</f>
        <v>0</v>
      </c>
      <c r="K33" s="260"/>
      <c r="L33" s="111"/>
    </row>
    <row r="34" spans="3:12" ht="29.25" customHeight="1">
      <c r="C34" s="108"/>
      <c r="D34" s="109"/>
      <c r="E34" s="156" t="s">
        <v>293</v>
      </c>
      <c r="F34" s="206" t="s">
        <v>294</v>
      </c>
      <c r="G34" s="141">
        <f t="shared" si="0"/>
        <v>0</v>
      </c>
      <c r="H34" s="179"/>
      <c r="I34" s="153"/>
      <c r="J34" s="215"/>
      <c r="K34" s="260"/>
      <c r="L34" s="111"/>
    </row>
    <row r="35" spans="3:12" ht="29.25" customHeight="1">
      <c r="C35" s="108"/>
      <c r="D35" s="109"/>
      <c r="E35" s="156" t="s">
        <v>295</v>
      </c>
      <c r="F35" s="206" t="s">
        <v>296</v>
      </c>
      <c r="G35" s="141">
        <f t="shared" si="0"/>
        <v>0</v>
      </c>
      <c r="H35" s="179"/>
      <c r="I35" s="153"/>
      <c r="J35" s="215"/>
      <c r="K35" s="260"/>
      <c r="L35" s="111"/>
    </row>
    <row r="36" spans="3:12" ht="29.25" customHeight="1">
      <c r="C36" s="108"/>
      <c r="D36" s="109"/>
      <c r="E36" s="156" t="s">
        <v>297</v>
      </c>
      <c r="F36" s="206" t="s">
        <v>298</v>
      </c>
      <c r="G36" s="141">
        <f t="shared" si="0"/>
        <v>0</v>
      </c>
      <c r="H36" s="179"/>
      <c r="I36" s="153"/>
      <c r="J36" s="215"/>
      <c r="K36" s="260"/>
      <c r="L36" s="111"/>
    </row>
    <row r="37" spans="3:12" ht="29.25" customHeight="1">
      <c r="C37" s="108"/>
      <c r="D37" s="109"/>
      <c r="E37" s="156" t="s">
        <v>299</v>
      </c>
      <c r="F37" s="210" t="s">
        <v>300</v>
      </c>
      <c r="G37" s="141">
        <f t="shared" si="0"/>
        <v>0</v>
      </c>
      <c r="H37" s="179"/>
      <c r="I37" s="153"/>
      <c r="J37" s="215"/>
      <c r="K37" s="260"/>
      <c r="L37" s="111"/>
    </row>
    <row r="38" spans="3:12" ht="29.25" customHeight="1">
      <c r="C38" s="108"/>
      <c r="D38" s="109"/>
      <c r="E38" s="156" t="s">
        <v>414</v>
      </c>
      <c r="F38" s="210" t="s">
        <v>301</v>
      </c>
      <c r="G38" s="141">
        <f t="shared" si="0"/>
        <v>0</v>
      </c>
      <c r="H38" s="179"/>
      <c r="I38" s="153"/>
      <c r="J38" s="215"/>
      <c r="K38" s="260"/>
      <c r="L38" s="111"/>
    </row>
    <row r="39" spans="3:12" ht="29.25" customHeight="1">
      <c r="C39" s="108"/>
      <c r="D39" s="109"/>
      <c r="E39" s="156" t="s">
        <v>302</v>
      </c>
      <c r="F39" s="210" t="s">
        <v>303</v>
      </c>
      <c r="G39" s="141">
        <f t="shared" si="0"/>
        <v>0</v>
      </c>
      <c r="H39" s="179"/>
      <c r="I39" s="153"/>
      <c r="J39" s="215"/>
      <c r="K39" s="260"/>
      <c r="L39" s="111"/>
    </row>
    <row r="40" spans="3:12" ht="29.25" customHeight="1">
      <c r="C40" s="108"/>
      <c r="D40" s="109"/>
      <c r="E40" s="156" t="s">
        <v>304</v>
      </c>
      <c r="F40" s="210" t="s">
        <v>305</v>
      </c>
      <c r="G40" s="141">
        <f t="shared" si="0"/>
        <v>0</v>
      </c>
      <c r="H40" s="179"/>
      <c r="I40" s="153"/>
      <c r="J40" s="215"/>
      <c r="K40" s="260"/>
      <c r="L40" s="111"/>
    </row>
    <row r="41" spans="3:12" ht="29.25" customHeight="1">
      <c r="C41" s="108"/>
      <c r="D41" s="109"/>
      <c r="E41" s="156" t="s">
        <v>306</v>
      </c>
      <c r="F41" s="210" t="s">
        <v>307</v>
      </c>
      <c r="G41" s="141">
        <f t="shared" si="0"/>
        <v>0</v>
      </c>
      <c r="H41" s="179"/>
      <c r="I41" s="153"/>
      <c r="J41" s="215"/>
      <c r="K41" s="260"/>
      <c r="L41" s="111"/>
    </row>
    <row r="42" spans="3:12" ht="29.25" customHeight="1" thickBot="1">
      <c r="C42" s="108"/>
      <c r="D42" s="109"/>
      <c r="E42" s="160" t="s">
        <v>308</v>
      </c>
      <c r="F42" s="211" t="s">
        <v>309</v>
      </c>
      <c r="G42" s="161">
        <f t="shared" si="0"/>
        <v>0</v>
      </c>
      <c r="H42" s="180"/>
      <c r="I42" s="153"/>
      <c r="J42" s="217"/>
      <c r="K42" s="260"/>
      <c r="L42" s="111"/>
    </row>
    <row r="43" spans="3:12" ht="11.25">
      <c r="C43" s="108"/>
      <c r="D43" s="162"/>
      <c r="E43" s="163"/>
      <c r="F43" s="164"/>
      <c r="G43" s="143"/>
      <c r="H43" s="143"/>
      <c r="I43" s="143"/>
      <c r="J43" s="218" t="s">
        <v>641</v>
      </c>
      <c r="K43" s="143"/>
      <c r="L43" s="144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2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3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35"/>
  <sheetViews>
    <sheetView zoomScalePageLayoutView="0" workbookViewId="0" topLeftCell="C22">
      <selection activeCell="H46" sqref="H46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61" t="s">
        <v>375</v>
      </c>
      <c r="G9" s="115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12" t="s">
        <v>365</v>
      </c>
      <c r="F10" s="313"/>
      <c r="G10" s="313"/>
      <c r="H10" s="314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27.75" customHeight="1" thickBot="1">
      <c r="C12" s="97"/>
      <c r="D12" s="98"/>
      <c r="E12" s="102" t="s">
        <v>449</v>
      </c>
      <c r="F12" s="116" t="s">
        <v>667</v>
      </c>
      <c r="G12" s="116" t="s">
        <v>452</v>
      </c>
      <c r="H12" s="104" t="s">
        <v>398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32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36" customHeight="1">
      <c r="C14" s="108"/>
      <c r="D14" s="109"/>
      <c r="E14" s="117" t="s">
        <v>389</v>
      </c>
      <c r="F14" s="129" t="s">
        <v>484</v>
      </c>
      <c r="G14" s="118" t="s">
        <v>402</v>
      </c>
      <c r="H14" s="265" t="s">
        <v>395</v>
      </c>
      <c r="I14" s="165"/>
    </row>
    <row r="15" spans="3:9" ht="36" customHeight="1">
      <c r="C15" s="108"/>
      <c r="D15" s="109"/>
      <c r="E15" s="119" t="s">
        <v>668</v>
      </c>
      <c r="F15" s="130" t="s">
        <v>403</v>
      </c>
      <c r="G15" s="120" t="s">
        <v>401</v>
      </c>
      <c r="H15" s="126">
        <v>171.79</v>
      </c>
      <c r="I15" s="166"/>
    </row>
    <row r="16" spans="3:9" ht="36" customHeight="1">
      <c r="C16" s="108"/>
      <c r="D16" s="109"/>
      <c r="E16" s="119" t="s">
        <v>475</v>
      </c>
      <c r="F16" s="130" t="s">
        <v>483</v>
      </c>
      <c r="G16" s="120" t="s">
        <v>401</v>
      </c>
      <c r="H16" s="126">
        <v>168.17</v>
      </c>
      <c r="I16" s="111"/>
    </row>
    <row r="17" spans="3:9" ht="30" customHeight="1">
      <c r="C17" s="108"/>
      <c r="D17" s="109"/>
      <c r="E17" s="119" t="s">
        <v>453</v>
      </c>
      <c r="F17" s="131" t="s">
        <v>364</v>
      </c>
      <c r="G17" s="120" t="s">
        <v>401</v>
      </c>
      <c r="H17" s="126">
        <v>37.44</v>
      </c>
      <c r="I17" s="111"/>
    </row>
    <row r="18" spans="3:9" ht="30" customHeight="1">
      <c r="C18" s="108"/>
      <c r="D18" s="109"/>
      <c r="E18" s="119" t="s">
        <v>454</v>
      </c>
      <c r="F18" s="131" t="s">
        <v>376</v>
      </c>
      <c r="G18" s="120" t="s">
        <v>401</v>
      </c>
      <c r="H18" s="126">
        <v>11.31</v>
      </c>
      <c r="I18" s="111"/>
    </row>
    <row r="19" spans="3:9" ht="30" customHeight="1">
      <c r="C19" s="108"/>
      <c r="D19" s="109"/>
      <c r="E19" s="122" t="s">
        <v>366</v>
      </c>
      <c r="F19" s="131" t="s">
        <v>400</v>
      </c>
      <c r="G19" s="120" t="s">
        <v>401</v>
      </c>
      <c r="H19" s="127">
        <v>3.74</v>
      </c>
      <c r="I19" s="111"/>
    </row>
    <row r="20" spans="3:9" ht="30" customHeight="1">
      <c r="C20" s="108"/>
      <c r="D20" s="109"/>
      <c r="E20" s="122" t="s">
        <v>367</v>
      </c>
      <c r="F20" s="131" t="s">
        <v>363</v>
      </c>
      <c r="G20" s="120" t="s">
        <v>401</v>
      </c>
      <c r="H20" s="127"/>
      <c r="I20" s="111"/>
    </row>
    <row r="21" spans="3:9" ht="30" customHeight="1">
      <c r="C21" s="108"/>
      <c r="D21" s="109"/>
      <c r="E21" s="122" t="s">
        <v>368</v>
      </c>
      <c r="F21" s="131" t="s">
        <v>482</v>
      </c>
      <c r="G21" s="120" t="s">
        <v>401</v>
      </c>
      <c r="H21" s="126">
        <v>1.77</v>
      </c>
      <c r="I21" s="111"/>
    </row>
    <row r="22" spans="3:9" ht="30" customHeight="1">
      <c r="C22" s="108"/>
      <c r="D22" s="109"/>
      <c r="E22" s="122" t="s">
        <v>267</v>
      </c>
      <c r="F22" s="131" t="s">
        <v>364</v>
      </c>
      <c r="G22" s="120" t="s">
        <v>401</v>
      </c>
      <c r="H22" s="126"/>
      <c r="I22" s="111"/>
    </row>
    <row r="23" spans="3:9" ht="30" customHeight="1">
      <c r="C23" s="108"/>
      <c r="D23" s="109"/>
      <c r="E23" s="122" t="s">
        <v>268</v>
      </c>
      <c r="F23" s="131" t="s">
        <v>272</v>
      </c>
      <c r="G23" s="120" t="s">
        <v>401</v>
      </c>
      <c r="H23" s="126"/>
      <c r="I23" s="111"/>
    </row>
    <row r="24" spans="3:9" ht="30" customHeight="1">
      <c r="C24" s="108"/>
      <c r="D24" s="109"/>
      <c r="E24" s="119" t="s">
        <v>369</v>
      </c>
      <c r="F24" s="131" t="s">
        <v>377</v>
      </c>
      <c r="G24" s="120" t="s">
        <v>401</v>
      </c>
      <c r="H24" s="126">
        <v>12.22</v>
      </c>
      <c r="I24" s="111"/>
    </row>
    <row r="25" spans="3:9" ht="30" customHeight="1">
      <c r="C25" s="108"/>
      <c r="D25" s="109"/>
      <c r="E25" s="119" t="s">
        <v>269</v>
      </c>
      <c r="F25" s="131" t="s">
        <v>364</v>
      </c>
      <c r="G25" s="120" t="s">
        <v>401</v>
      </c>
      <c r="H25" s="126"/>
      <c r="I25" s="111"/>
    </row>
    <row r="26" spans="3:9" ht="30" customHeight="1">
      <c r="C26" s="108"/>
      <c r="D26" s="109"/>
      <c r="E26" s="119" t="s">
        <v>270</v>
      </c>
      <c r="F26" s="131" t="s">
        <v>272</v>
      </c>
      <c r="G26" s="120" t="s">
        <v>401</v>
      </c>
      <c r="H26" s="126"/>
      <c r="I26" s="111"/>
    </row>
    <row r="27" spans="3:9" ht="30" customHeight="1">
      <c r="C27" s="108"/>
      <c r="D27" s="109"/>
      <c r="E27" s="119" t="s">
        <v>370</v>
      </c>
      <c r="F27" s="131" t="s">
        <v>391</v>
      </c>
      <c r="G27" s="120" t="s">
        <v>401</v>
      </c>
      <c r="H27" s="126">
        <v>3.09</v>
      </c>
      <c r="I27" s="111"/>
    </row>
    <row r="28" spans="3:9" ht="55.5" customHeight="1">
      <c r="C28" s="108"/>
      <c r="D28" s="109"/>
      <c r="E28" s="119" t="s">
        <v>371</v>
      </c>
      <c r="F28" s="131" t="s">
        <v>399</v>
      </c>
      <c r="G28" s="120" t="s">
        <v>401</v>
      </c>
      <c r="H28" s="126"/>
      <c r="I28" s="111"/>
    </row>
    <row r="29" spans="3:9" ht="36" customHeight="1">
      <c r="C29" s="108"/>
      <c r="D29" s="109"/>
      <c r="E29" s="119" t="s">
        <v>669</v>
      </c>
      <c r="F29" s="130" t="s">
        <v>478</v>
      </c>
      <c r="G29" s="120" t="s">
        <v>401</v>
      </c>
      <c r="H29" s="126"/>
      <c r="I29" s="111"/>
    </row>
    <row r="30" spans="3:9" ht="60" customHeight="1">
      <c r="C30" s="108"/>
      <c r="D30" s="109"/>
      <c r="E30" s="119" t="s">
        <v>670</v>
      </c>
      <c r="F30" s="130" t="s">
        <v>476</v>
      </c>
      <c r="G30" s="120" t="s">
        <v>401</v>
      </c>
      <c r="H30" s="126"/>
      <c r="I30" s="111"/>
    </row>
    <row r="31" spans="3:9" ht="36" customHeight="1">
      <c r="C31" s="108"/>
      <c r="D31" s="109"/>
      <c r="E31" s="119" t="s">
        <v>671</v>
      </c>
      <c r="F31" s="130" t="s">
        <v>477</v>
      </c>
      <c r="G31" s="120" t="s">
        <v>401</v>
      </c>
      <c r="H31" s="121">
        <f>H32+H34</f>
        <v>1.742</v>
      </c>
      <c r="I31" s="111"/>
    </row>
    <row r="32" spans="3:9" ht="36" customHeight="1">
      <c r="C32" s="108"/>
      <c r="D32" s="109"/>
      <c r="E32" s="119" t="s">
        <v>672</v>
      </c>
      <c r="F32" s="130" t="s">
        <v>480</v>
      </c>
      <c r="G32" s="120" t="s">
        <v>479</v>
      </c>
      <c r="H32" s="126">
        <v>1.742</v>
      </c>
      <c r="I32" s="111"/>
    </row>
    <row r="33" spans="3:9" ht="36" customHeight="1">
      <c r="C33" s="108"/>
      <c r="D33" s="109"/>
      <c r="E33" s="266" t="s">
        <v>673</v>
      </c>
      <c r="F33" s="267" t="s">
        <v>481</v>
      </c>
      <c r="G33" s="268" t="s">
        <v>404</v>
      </c>
      <c r="H33" s="126">
        <v>0.3</v>
      </c>
      <c r="I33" s="111"/>
    </row>
    <row r="34" spans="3:9" ht="86.25" customHeight="1" thickBot="1">
      <c r="C34" s="108"/>
      <c r="D34" s="109"/>
      <c r="E34" s="123" t="s">
        <v>637</v>
      </c>
      <c r="F34" s="269" t="s">
        <v>271</v>
      </c>
      <c r="G34" s="124"/>
      <c r="H34" s="270"/>
      <c r="I34" s="111"/>
    </row>
    <row r="35" spans="4:9" ht="11.25">
      <c r="D35" s="125"/>
      <c r="E35" s="113"/>
      <c r="F35" s="113"/>
      <c r="G35" s="113"/>
      <c r="H35" s="113"/>
      <c r="I35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62" t="s">
        <v>677</v>
      </c>
      <c r="B1" s="262" t="s">
        <v>678</v>
      </c>
      <c r="C1" s="262" t="s">
        <v>679</v>
      </c>
    </row>
    <row r="2" spans="1:3" ht="12.75">
      <c r="A2" s="61" t="s">
        <v>114</v>
      </c>
      <c r="B2" s="1" t="s">
        <v>112</v>
      </c>
      <c r="C2" s="3" t="s">
        <v>113</v>
      </c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31"/>
  <sheetViews>
    <sheetView zoomScalePageLayoutView="0" workbookViewId="0" topLeftCell="A1">
      <selection activeCell="A2" sqref="A2:H24"/>
    </sheetView>
  </sheetViews>
  <sheetFormatPr defaultColWidth="9.00390625" defaultRowHeight="12.75"/>
  <cols>
    <col min="1" max="16384" width="9.125" style="128" customWidth="1"/>
  </cols>
  <sheetData>
    <row r="1" spans="2:8" ht="12.75"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s="128" t="s">
        <v>386</v>
      </c>
      <c r="H1" s="128" t="s">
        <v>387</v>
      </c>
    </row>
    <row r="2" spans="1:8" ht="11.25">
      <c r="A2" s="128">
        <v>1</v>
      </c>
      <c r="B2" s="263" t="s">
        <v>423</v>
      </c>
      <c r="C2" s="263" t="s">
        <v>423</v>
      </c>
      <c r="D2" s="263" t="s">
        <v>424</v>
      </c>
      <c r="E2" s="263" t="s">
        <v>525</v>
      </c>
      <c r="F2" s="263" t="s">
        <v>526</v>
      </c>
      <c r="G2" s="263" t="s">
        <v>527</v>
      </c>
      <c r="H2" s="128" t="s">
        <v>392</v>
      </c>
    </row>
    <row r="3" spans="1:8" ht="11.25">
      <c r="A3" s="128">
        <v>2</v>
      </c>
      <c r="B3" s="263" t="s">
        <v>488</v>
      </c>
      <c r="C3" s="263" t="s">
        <v>488</v>
      </c>
      <c r="D3" s="263" t="s">
        <v>1</v>
      </c>
      <c r="E3" s="263" t="s">
        <v>693</v>
      </c>
      <c r="F3" s="263" t="s">
        <v>524</v>
      </c>
      <c r="G3" s="263" t="s">
        <v>425</v>
      </c>
      <c r="H3" s="128" t="s">
        <v>393</v>
      </c>
    </row>
    <row r="4" spans="1:8" ht="11.25">
      <c r="A4" s="128">
        <v>3</v>
      </c>
      <c r="B4" s="263" t="s">
        <v>488</v>
      </c>
      <c r="C4" s="263" t="s">
        <v>488</v>
      </c>
      <c r="D4" s="263" t="s">
        <v>1</v>
      </c>
      <c r="E4" s="263" t="s">
        <v>694</v>
      </c>
      <c r="F4" s="263" t="s">
        <v>695</v>
      </c>
      <c r="G4" s="263" t="s">
        <v>425</v>
      </c>
      <c r="H4" s="128" t="s">
        <v>393</v>
      </c>
    </row>
    <row r="5" spans="1:8" ht="11.25">
      <c r="A5" s="128">
        <v>4</v>
      </c>
      <c r="B5" s="263" t="s">
        <v>489</v>
      </c>
      <c r="C5" s="263" t="s">
        <v>489</v>
      </c>
      <c r="D5" s="263" t="s">
        <v>2</v>
      </c>
      <c r="E5" s="263" t="s">
        <v>696</v>
      </c>
      <c r="F5" s="263" t="s">
        <v>697</v>
      </c>
      <c r="G5" s="263" t="s">
        <v>698</v>
      </c>
      <c r="H5" s="128" t="s">
        <v>393</v>
      </c>
    </row>
    <row r="6" spans="1:8" ht="11.25">
      <c r="A6" s="128">
        <v>5</v>
      </c>
      <c r="B6" s="263" t="s">
        <v>489</v>
      </c>
      <c r="C6" s="263" t="s">
        <v>489</v>
      </c>
      <c r="D6" s="263" t="s">
        <v>2</v>
      </c>
      <c r="E6" s="263" t="s">
        <v>426</v>
      </c>
      <c r="F6" s="263" t="s">
        <v>427</v>
      </c>
      <c r="G6" s="263" t="s">
        <v>490</v>
      </c>
      <c r="H6" s="128" t="s">
        <v>393</v>
      </c>
    </row>
    <row r="7" spans="1:8" ht="11.25">
      <c r="A7" s="128">
        <v>6</v>
      </c>
      <c r="B7" s="263" t="s">
        <v>177</v>
      </c>
      <c r="C7" s="263" t="s">
        <v>177</v>
      </c>
      <c r="D7" s="263" t="s">
        <v>4</v>
      </c>
      <c r="E7" s="263" t="s">
        <v>528</v>
      </c>
      <c r="F7" s="263" t="s">
        <v>529</v>
      </c>
      <c r="G7" s="263" t="s">
        <v>491</v>
      </c>
      <c r="H7" s="128" t="s">
        <v>394</v>
      </c>
    </row>
    <row r="8" spans="1:8" ht="11.25">
      <c r="A8" s="128">
        <v>7</v>
      </c>
      <c r="B8" s="263" t="s">
        <v>428</v>
      </c>
      <c r="C8" s="263" t="s">
        <v>428</v>
      </c>
      <c r="D8" s="263" t="s">
        <v>429</v>
      </c>
      <c r="E8" s="263" t="s">
        <v>699</v>
      </c>
      <c r="F8" s="263" t="s">
        <v>493</v>
      </c>
      <c r="G8" s="263" t="s">
        <v>457</v>
      </c>
      <c r="H8" s="128" t="s">
        <v>393</v>
      </c>
    </row>
    <row r="9" spans="1:8" ht="11.25">
      <c r="A9" s="128">
        <v>8</v>
      </c>
      <c r="B9" s="263" t="s">
        <v>310</v>
      </c>
      <c r="C9" s="263" t="s">
        <v>186</v>
      </c>
      <c r="D9" s="263" t="s">
        <v>187</v>
      </c>
      <c r="E9" s="263" t="s">
        <v>504</v>
      </c>
      <c r="F9" s="263" t="s">
        <v>505</v>
      </c>
      <c r="G9" s="263" t="s">
        <v>506</v>
      </c>
      <c r="H9" s="128" t="s">
        <v>393</v>
      </c>
    </row>
    <row r="10" spans="1:8" ht="11.25">
      <c r="A10" s="128">
        <v>9</v>
      </c>
      <c r="B10" s="263" t="s">
        <v>513</v>
      </c>
      <c r="C10" s="263" t="s">
        <v>190</v>
      </c>
      <c r="D10" s="263" t="s">
        <v>191</v>
      </c>
      <c r="E10" s="263" t="s">
        <v>507</v>
      </c>
      <c r="F10" s="263" t="s">
        <v>508</v>
      </c>
      <c r="G10" s="263" t="s">
        <v>620</v>
      </c>
      <c r="H10" s="128" t="s">
        <v>393</v>
      </c>
    </row>
    <row r="11" spans="1:8" ht="11.25">
      <c r="A11" s="128">
        <v>10</v>
      </c>
      <c r="B11" s="263" t="s">
        <v>653</v>
      </c>
      <c r="C11" s="263" t="s">
        <v>700</v>
      </c>
      <c r="D11" s="263" t="s">
        <v>701</v>
      </c>
      <c r="E11" s="263" t="s">
        <v>702</v>
      </c>
      <c r="F11" s="263" t="s">
        <v>703</v>
      </c>
      <c r="G11" s="263" t="s">
        <v>704</v>
      </c>
      <c r="H11" s="128" t="s">
        <v>393</v>
      </c>
    </row>
    <row r="12" spans="1:8" ht="11.25">
      <c r="A12" s="128">
        <v>11</v>
      </c>
      <c r="B12" s="263" t="s">
        <v>460</v>
      </c>
      <c r="C12" s="263" t="s">
        <v>460</v>
      </c>
      <c r="D12" s="263" t="s">
        <v>116</v>
      </c>
      <c r="E12" s="263" t="s">
        <v>705</v>
      </c>
      <c r="F12" s="263" t="s">
        <v>706</v>
      </c>
      <c r="G12" s="263" t="s">
        <v>707</v>
      </c>
      <c r="H12" s="128" t="s">
        <v>393</v>
      </c>
    </row>
    <row r="13" spans="1:8" ht="11.25">
      <c r="A13" s="128">
        <v>12</v>
      </c>
      <c r="B13" s="263" t="s">
        <v>487</v>
      </c>
      <c r="C13" s="263" t="s">
        <v>220</v>
      </c>
      <c r="D13" s="263" t="s">
        <v>221</v>
      </c>
      <c r="E13" s="263" t="s">
        <v>708</v>
      </c>
      <c r="F13" s="263" t="s">
        <v>509</v>
      </c>
      <c r="G13" s="263" t="s">
        <v>510</v>
      </c>
      <c r="H13" s="128" t="s">
        <v>392</v>
      </c>
    </row>
    <row r="14" spans="1:8" ht="11.25">
      <c r="A14" s="128">
        <v>13</v>
      </c>
      <c r="B14" s="263" t="s">
        <v>406</v>
      </c>
      <c r="C14" s="263" t="s">
        <v>225</v>
      </c>
      <c r="D14" s="263" t="s">
        <v>226</v>
      </c>
      <c r="E14" s="263" t="s">
        <v>500</v>
      </c>
      <c r="F14" s="263" t="s">
        <v>501</v>
      </c>
      <c r="G14" s="263" t="s">
        <v>413</v>
      </c>
      <c r="H14" s="128" t="s">
        <v>393</v>
      </c>
    </row>
    <row r="15" spans="1:8" ht="11.25">
      <c r="A15" s="128">
        <v>14</v>
      </c>
      <c r="B15" s="263" t="s">
        <v>461</v>
      </c>
      <c r="C15" s="263" t="s">
        <v>461</v>
      </c>
      <c r="D15" s="263" t="s">
        <v>117</v>
      </c>
      <c r="E15" s="263" t="s">
        <v>496</v>
      </c>
      <c r="F15" s="263" t="s">
        <v>497</v>
      </c>
      <c r="G15" s="263" t="s">
        <v>462</v>
      </c>
      <c r="H15" s="128" t="s">
        <v>393</v>
      </c>
    </row>
    <row r="16" spans="1:8" ht="11.25">
      <c r="A16" s="128">
        <v>15</v>
      </c>
      <c r="B16" s="263" t="s">
        <v>236</v>
      </c>
      <c r="C16" s="263" t="s">
        <v>237</v>
      </c>
      <c r="D16" s="263" t="s">
        <v>238</v>
      </c>
      <c r="E16" s="263" t="s">
        <v>709</v>
      </c>
      <c r="F16" s="263" t="s">
        <v>710</v>
      </c>
      <c r="G16" s="263" t="s">
        <v>512</v>
      </c>
      <c r="H16" s="128" t="s">
        <v>393</v>
      </c>
    </row>
    <row r="17" spans="1:8" ht="11.25">
      <c r="A17" s="128">
        <v>16</v>
      </c>
      <c r="B17" s="263" t="s">
        <v>236</v>
      </c>
      <c r="C17" s="263" t="s">
        <v>237</v>
      </c>
      <c r="D17" s="263" t="s">
        <v>238</v>
      </c>
      <c r="E17" s="263" t="s">
        <v>711</v>
      </c>
      <c r="F17" s="263" t="s">
        <v>511</v>
      </c>
      <c r="G17" s="263" t="s">
        <v>512</v>
      </c>
      <c r="H17" s="128" t="s">
        <v>393</v>
      </c>
    </row>
    <row r="18" spans="1:8" ht="11.25">
      <c r="A18" s="128">
        <v>17</v>
      </c>
      <c r="B18" s="263" t="s">
        <v>472</v>
      </c>
      <c r="C18" s="263" t="s">
        <v>241</v>
      </c>
      <c r="D18" s="263" t="s">
        <v>242</v>
      </c>
      <c r="E18" s="263" t="s">
        <v>623</v>
      </c>
      <c r="F18" s="263" t="s">
        <v>411</v>
      </c>
      <c r="G18" s="263" t="s">
        <v>412</v>
      </c>
      <c r="H18" s="128" t="s">
        <v>393</v>
      </c>
    </row>
    <row r="19" spans="1:8" ht="11.25">
      <c r="A19" s="128">
        <v>18</v>
      </c>
      <c r="B19" s="263" t="s">
        <v>472</v>
      </c>
      <c r="C19" s="263" t="s">
        <v>246</v>
      </c>
      <c r="D19" s="263" t="s">
        <v>247</v>
      </c>
      <c r="E19" s="263" t="s">
        <v>502</v>
      </c>
      <c r="F19" s="263" t="s">
        <v>503</v>
      </c>
      <c r="G19" s="263" t="s">
        <v>412</v>
      </c>
      <c r="H19" s="128" t="s">
        <v>393</v>
      </c>
    </row>
    <row r="20" spans="1:8" ht="11.25">
      <c r="A20" s="128">
        <v>19</v>
      </c>
      <c r="B20" s="263" t="s">
        <v>407</v>
      </c>
      <c r="C20" s="263" t="s">
        <v>317</v>
      </c>
      <c r="D20" s="263" t="s">
        <v>44</v>
      </c>
      <c r="E20" s="263" t="s">
        <v>712</v>
      </c>
      <c r="F20" s="263" t="s">
        <v>713</v>
      </c>
      <c r="G20" s="263" t="s">
        <v>714</v>
      </c>
      <c r="H20" s="128" t="s">
        <v>393</v>
      </c>
    </row>
    <row r="21" spans="1:8" ht="11.25">
      <c r="A21" s="128">
        <v>20</v>
      </c>
      <c r="B21" s="263" t="s">
        <v>407</v>
      </c>
      <c r="C21" s="263" t="s">
        <v>319</v>
      </c>
      <c r="D21" s="263" t="s">
        <v>320</v>
      </c>
      <c r="E21" s="263" t="s">
        <v>715</v>
      </c>
      <c r="F21" s="263" t="s">
        <v>716</v>
      </c>
      <c r="G21" s="263" t="s">
        <v>714</v>
      </c>
      <c r="H21" s="128" t="s">
        <v>393</v>
      </c>
    </row>
    <row r="22" spans="1:8" ht="11.25">
      <c r="A22" s="128">
        <v>21</v>
      </c>
      <c r="B22" s="263" t="s">
        <v>415</v>
      </c>
      <c r="C22" s="263" t="s">
        <v>338</v>
      </c>
      <c r="D22" s="263" t="s">
        <v>339</v>
      </c>
      <c r="E22" s="263" t="s">
        <v>463</v>
      </c>
      <c r="F22" s="263" t="s">
        <v>464</v>
      </c>
      <c r="G22" s="263" t="s">
        <v>465</v>
      </c>
      <c r="H22" s="128" t="s">
        <v>392</v>
      </c>
    </row>
    <row r="23" spans="1:8" ht="11.25">
      <c r="A23" s="128">
        <v>22</v>
      </c>
      <c r="B23" s="263" t="s">
        <v>415</v>
      </c>
      <c r="C23" s="263" t="s">
        <v>340</v>
      </c>
      <c r="D23" s="263" t="s">
        <v>56</v>
      </c>
      <c r="E23" s="263" t="s">
        <v>314</v>
      </c>
      <c r="F23" s="263" t="s">
        <v>315</v>
      </c>
      <c r="G23" s="263" t="s">
        <v>465</v>
      </c>
      <c r="H23" s="128" t="s">
        <v>392</v>
      </c>
    </row>
    <row r="24" spans="1:8" ht="11.25">
      <c r="A24" s="128">
        <v>23</v>
      </c>
      <c r="B24" s="263" t="s">
        <v>409</v>
      </c>
      <c r="C24" s="263" t="s">
        <v>409</v>
      </c>
      <c r="D24" s="263" t="s">
        <v>57</v>
      </c>
      <c r="E24" s="263" t="s">
        <v>498</v>
      </c>
      <c r="F24" s="263" t="s">
        <v>499</v>
      </c>
      <c r="G24" s="263" t="s">
        <v>410</v>
      </c>
      <c r="H24" s="128" t="s">
        <v>394</v>
      </c>
    </row>
    <row r="25" spans="1:8" ht="11.25">
      <c r="A25" s="128">
        <v>24</v>
      </c>
      <c r="B25" s="128" t="s">
        <v>409</v>
      </c>
      <c r="C25" s="128" t="s">
        <v>409</v>
      </c>
      <c r="D25" s="128" t="s">
        <v>57</v>
      </c>
      <c r="E25" s="128" t="s">
        <v>717</v>
      </c>
      <c r="F25" s="128" t="s">
        <v>718</v>
      </c>
      <c r="G25" s="128" t="s">
        <v>410</v>
      </c>
      <c r="H25" s="128" t="s">
        <v>393</v>
      </c>
    </row>
    <row r="26" spans="1:8" ht="11.25">
      <c r="A26" s="128">
        <v>25</v>
      </c>
      <c r="B26" s="128" t="s">
        <v>417</v>
      </c>
      <c r="C26" s="128" t="s">
        <v>123</v>
      </c>
      <c r="D26" s="128" t="s">
        <v>124</v>
      </c>
      <c r="E26" s="128" t="s">
        <v>719</v>
      </c>
      <c r="F26" s="128" t="s">
        <v>468</v>
      </c>
      <c r="G26" s="128" t="s">
        <v>466</v>
      </c>
      <c r="H26" s="128" t="s">
        <v>393</v>
      </c>
    </row>
    <row r="27" spans="1:8" ht="11.25">
      <c r="A27" s="128">
        <v>26</v>
      </c>
      <c r="B27" s="128" t="s">
        <v>418</v>
      </c>
      <c r="C27" s="128" t="s">
        <v>418</v>
      </c>
      <c r="D27" s="128" t="s">
        <v>120</v>
      </c>
      <c r="E27" s="128" t="s">
        <v>720</v>
      </c>
      <c r="F27" s="128" t="s">
        <v>721</v>
      </c>
      <c r="G27" s="128" t="s">
        <v>466</v>
      </c>
      <c r="H27" s="128" t="s">
        <v>393</v>
      </c>
    </row>
    <row r="28" spans="1:8" ht="11.25">
      <c r="A28" s="128">
        <v>27</v>
      </c>
      <c r="B28" s="128" t="s">
        <v>418</v>
      </c>
      <c r="C28" s="128" t="s">
        <v>418</v>
      </c>
      <c r="D28" s="128" t="s">
        <v>120</v>
      </c>
      <c r="E28" s="128" t="s">
        <v>722</v>
      </c>
      <c r="F28" s="128" t="s">
        <v>469</v>
      </c>
      <c r="G28" s="128" t="s">
        <v>466</v>
      </c>
      <c r="H28" s="128" t="s">
        <v>393</v>
      </c>
    </row>
    <row r="29" spans="1:8" ht="11.25">
      <c r="A29" s="128">
        <v>28</v>
      </c>
      <c r="B29" s="128" t="s">
        <v>419</v>
      </c>
      <c r="C29" s="128" t="s">
        <v>142</v>
      </c>
      <c r="D29" s="128" t="s">
        <v>143</v>
      </c>
      <c r="E29" s="128" t="s">
        <v>470</v>
      </c>
      <c r="F29" s="128" t="s">
        <v>471</v>
      </c>
      <c r="G29" s="128" t="s">
        <v>467</v>
      </c>
      <c r="H29" s="128" t="s">
        <v>393</v>
      </c>
    </row>
    <row r="30" spans="1:8" ht="11.25">
      <c r="A30" s="128">
        <v>29</v>
      </c>
      <c r="B30" s="128" t="s">
        <v>174</v>
      </c>
      <c r="C30" s="128" t="s">
        <v>174</v>
      </c>
      <c r="D30" s="128" t="s">
        <v>71</v>
      </c>
      <c r="E30" s="128" t="s">
        <v>723</v>
      </c>
      <c r="F30" s="128" t="s">
        <v>494</v>
      </c>
      <c r="G30" s="128" t="s">
        <v>458</v>
      </c>
      <c r="H30" s="128" t="s">
        <v>392</v>
      </c>
    </row>
    <row r="31" spans="1:8" ht="11.25">
      <c r="A31" s="128">
        <v>30</v>
      </c>
      <c r="B31" s="128" t="s">
        <v>175</v>
      </c>
      <c r="C31" s="128" t="s">
        <v>175</v>
      </c>
      <c r="D31" s="128" t="s">
        <v>72</v>
      </c>
      <c r="E31" s="128" t="s">
        <v>724</v>
      </c>
      <c r="F31" s="128" t="s">
        <v>495</v>
      </c>
      <c r="G31" s="128" t="s">
        <v>459</v>
      </c>
      <c r="H31" s="128" t="s">
        <v>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1" customWidth="1"/>
  </cols>
  <sheetData>
    <row r="1" spans="2:8" ht="11.25">
      <c r="B1" s="271" t="s">
        <v>381</v>
      </c>
      <c r="C1" s="271" t="s">
        <v>382</v>
      </c>
      <c r="D1" s="271" t="s">
        <v>383</v>
      </c>
      <c r="E1" s="271" t="s">
        <v>384</v>
      </c>
      <c r="F1" s="271" t="s">
        <v>385</v>
      </c>
      <c r="G1" s="271" t="s">
        <v>386</v>
      </c>
      <c r="H1" s="271" t="s">
        <v>387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Админ</cp:lastModifiedBy>
  <cp:lastPrinted>2011-04-26T22:40:27Z</cp:lastPrinted>
  <dcterms:created xsi:type="dcterms:W3CDTF">2007-06-09T08:43:05Z</dcterms:created>
  <dcterms:modified xsi:type="dcterms:W3CDTF">2016-04-27T11:34:37Z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